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489059\Desktop\New folder (2)\"/>
    </mc:Choice>
  </mc:AlternateContent>
  <xr:revisionPtr revIDLastSave="0" documentId="8_{DF6ED6DC-986C-463E-B252-8CBACDCB4522}" xr6:coauthVersionLast="47" xr6:coauthVersionMax="47" xr10:uidLastSave="{00000000-0000-0000-0000-000000000000}"/>
  <bookViews>
    <workbookView xWindow="-120" yWindow="-120" windowWidth="29040" windowHeight="15840" xr2:uid="{362A5A3B-B16B-4319-813C-A63E2A68372B}"/>
  </bookViews>
  <sheets>
    <sheet name="Part 1 and 2 Reporting data" sheetId="1" r:id="rId1"/>
    <sheet name="Part 3 Triggers &amp; Glossary" sheetId="2" r:id="rId2"/>
    <sheet name="Sheet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1">'Part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 comment="DP_4">"DP_4"</definedName>
    <definedName name="Year">#REF!</definedName>
    <definedName name="Years">[8]Ranges!$A$23:$A$29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64" i="2" s="1"/>
  <c r="G367" i="2"/>
  <c r="H367" i="2"/>
  <c r="A18" i="2" l="1"/>
  <c r="A38" i="2" s="1"/>
  <c r="A94" i="2"/>
</calcChain>
</file>

<file path=xl/sharedStrings.xml><?xml version="1.0" encoding="utf-8"?>
<sst xmlns="http://schemas.openxmlformats.org/spreadsheetml/2006/main" count="1165" uniqueCount="745">
  <si>
    <t>Page 11</t>
  </si>
  <si>
    <t>Principal Deficiency Ledger c/f</t>
  </si>
  <si>
    <t>Liquidity Reserve Fund Ledger c/f</t>
  </si>
  <si>
    <t>Reimbursed from Available Revenue Receipts</t>
  </si>
  <si>
    <t>Further Drawings made</t>
  </si>
  <si>
    <t>Realised Losses in the Portfolio</t>
  </si>
  <si>
    <t>Received from Revenue Priority of Payments</t>
  </si>
  <si>
    <t>Principal Deficiency Ledger b/f</t>
  </si>
  <si>
    <t>Distributed to Available Revenue Receipts</t>
  </si>
  <si>
    <t>Prior Period</t>
  </si>
  <si>
    <t>Current Period</t>
  </si>
  <si>
    <t>Subordinated Note Principal Deficiency Ledger</t>
  </si>
  <si>
    <t>Liquidity Reserve Fund Ledger b/f</t>
  </si>
  <si>
    <t>At Issue</t>
  </si>
  <si>
    <t>Liquidity Reserve Fund Ledger</t>
  </si>
  <si>
    <t>Bank Account</t>
  </si>
  <si>
    <t>Do we need this? -&gt;</t>
  </si>
  <si>
    <t>Principal Receipts used to cover Revenue Deficiency</t>
  </si>
  <si>
    <t>Start Up Expenses Reserve</t>
  </si>
  <si>
    <t>Authorised Investments</t>
  </si>
  <si>
    <t>Principal Deficiency Ledger</t>
  </si>
  <si>
    <t>Class A Principal Deficiency Ledger</t>
  </si>
  <si>
    <t>Start-Up Loan Ledger</t>
  </si>
  <si>
    <t>New Portfolio Purchase Price Ledger</t>
  </si>
  <si>
    <t>Subordinated Loan Ledger</t>
  </si>
  <si>
    <t>Principal Ledger c/f</t>
  </si>
  <si>
    <t>Credit to Principal Ledger from Available Principal Receipts</t>
  </si>
  <si>
    <t>Issuer Profit Ledger</t>
  </si>
  <si>
    <t xml:space="preserve">Is this a reserve or a start up loan (I thought a reserve) ---&gt; </t>
  </si>
  <si>
    <t>Distributed to Available Principal Receipts</t>
  </si>
  <si>
    <t>Revenue Ledger</t>
  </si>
  <si>
    <t>Principal Ledger b/f</t>
  </si>
  <si>
    <t>Principal Ledger</t>
  </si>
  <si>
    <t>Cash Manager Ledger Summary</t>
  </si>
  <si>
    <t>Cash Manager Ledger Balances</t>
  </si>
  <si>
    <t>May 2026</t>
  </si>
  <si>
    <t>Distributed Revenue Receipts</t>
  </si>
  <si>
    <t>(o) Deferred Consideration</t>
  </si>
  <si>
    <t>(n) Start Up Loan Interest Repayment</t>
  </si>
  <si>
    <t>QPERP(s)</t>
  </si>
  <si>
    <t>(m) Subordinated Note Interest payments</t>
  </si>
  <si>
    <t>QPERP(r)</t>
  </si>
  <si>
    <t>(l) Subordinated Note PDL Repayment</t>
  </si>
  <si>
    <t>QPERP(m)</t>
  </si>
  <si>
    <t>(k) Any Swap Excluded Termination Payment(s)</t>
  </si>
  <si>
    <t>QPERP(l)</t>
  </si>
  <si>
    <t>(j) Amount Retained to replenish Liquidity Reserve Fund</t>
  </si>
  <si>
    <t>QPERP(k)</t>
  </si>
  <si>
    <t>(i) Class A Notes PDL Repayment</t>
  </si>
  <si>
    <t>QPERP(j)</t>
  </si>
  <si>
    <t>(h) Class A Notes Interest payments</t>
  </si>
  <si>
    <t>QPERP(i)</t>
  </si>
  <si>
    <t>(g) Amounts due to the Interest Rate Swap Provider(s)</t>
  </si>
  <si>
    <t>QPERP(h)</t>
  </si>
  <si>
    <t>(f) Other Third Party payments</t>
  </si>
  <si>
    <t>QPERP(g)</t>
  </si>
  <si>
    <t>(e) Issuer Profit Amount</t>
  </si>
  <si>
    <t>QPERP(f)</t>
  </si>
  <si>
    <t>(d) Corporation Tax on Income or Chargeable Gain of the Issuer</t>
  </si>
  <si>
    <t>QPERP(e)</t>
  </si>
  <si>
    <t>(c) (iv) Issuer Account Bank fees &amp; expenses</t>
  </si>
  <si>
    <t>QPEPP(avii)</t>
  </si>
  <si>
    <t>QPERP(d)</t>
  </si>
  <si>
    <t>(c) (iii) Back-Up Facilitator fees &amp; expenses</t>
  </si>
  <si>
    <t>QPEPP(avi)</t>
  </si>
  <si>
    <t>QPERP(iv)</t>
  </si>
  <si>
    <t>(c) (ii) Swap Collateral Bank fees &amp; expenses</t>
  </si>
  <si>
    <t>QPEPP(avC)</t>
  </si>
  <si>
    <t>QPERP(ciii)</t>
  </si>
  <si>
    <t>(c) (i) Servicer and (ii) Cash Manager fees &amp; expenses</t>
  </si>
  <si>
    <t>QPEPP(avB)</t>
  </si>
  <si>
    <t>QPERP(cii)</t>
  </si>
  <si>
    <t>Closing Principal Balance</t>
  </si>
  <si>
    <t>(b) Paying Agent, Agent Bank, Registrar, Corporate Services fees &amp; expenses</t>
  </si>
  <si>
    <t>QPEPP(avA)</t>
  </si>
  <si>
    <t>QPERP(ci)</t>
  </si>
  <si>
    <t>(a) (i) Note Trustee, (ii) Security Trustee fees &amp; expenses</t>
  </si>
  <si>
    <t>QPEPP(aiv)</t>
  </si>
  <si>
    <t>QPERP(b)</t>
  </si>
  <si>
    <t>(d) Pay Class A Noteholders</t>
  </si>
  <si>
    <t>QPEPP(aiii)</t>
  </si>
  <si>
    <t>QPERP(a)</t>
  </si>
  <si>
    <t>(c) Amounts on Principal Ledger</t>
  </si>
  <si>
    <t>Total Revenue Receipts Available for Distribution</t>
  </si>
  <si>
    <t>QPEPP(aii)</t>
  </si>
  <si>
    <t>(b) Credit to the New Portfolio Purchase Price Ledger</t>
  </si>
  <si>
    <t>Liquidity reserve fund excess amount: release</t>
  </si>
  <si>
    <t>QPEPP(ai)</t>
  </si>
  <si>
    <t>(a) Revenue Deficiency for items (a) to (h) in Revenue Priority of Payments</t>
  </si>
  <si>
    <t>Amounts due from Interest Rate Swap Provider(s)</t>
  </si>
  <si>
    <t>QPERR(a)</t>
  </si>
  <si>
    <t>Principal Receipts Available for Distribution</t>
  </si>
  <si>
    <t>Revenue Receipts (excl. Amounts due from Interest Rate Swap Provider(s))</t>
  </si>
  <si>
    <t>Previous Interest
Payment Date</t>
  </si>
  <si>
    <t>Last Interest
Payment Date</t>
  </si>
  <si>
    <t>Quarterly Pre-enforcement Principal Payments within Revolving period</t>
  </si>
  <si>
    <t>Quarterly Pre-enforcement Revenue Payments</t>
  </si>
  <si>
    <t>Principal Payments</t>
  </si>
  <si>
    <t>Revenue Payments</t>
  </si>
  <si>
    <t xml:space="preserve">*Day 1 Suprlus Principal Recipts </t>
  </si>
  <si>
    <t>Available Principal Receipts</t>
  </si>
  <si>
    <t xml:space="preserve">less (r) New Portfolio Purchase </t>
  </si>
  <si>
    <t>PP(b)</t>
  </si>
  <si>
    <t>(r) Other principal*</t>
  </si>
  <si>
    <t>(q) Other amounts deemed to be Principal</t>
  </si>
  <si>
    <t>(p) Subordinated note drawing</t>
  </si>
  <si>
    <t>PP(a)</t>
  </si>
  <si>
    <t>(o) Insurance Proceeds</t>
  </si>
  <si>
    <t>PR(d)</t>
  </si>
  <si>
    <t>(n) Credit on the Principal Deficiency Ledger</t>
  </si>
  <si>
    <t>PR(c)</t>
  </si>
  <si>
    <t>(m) Princiapl received from Related Security enforcement</t>
  </si>
  <si>
    <t>PR(b)</t>
  </si>
  <si>
    <t>(l) Principal Received</t>
  </si>
  <si>
    <t>PR(a)</t>
  </si>
  <si>
    <t>(k) Principal b/fwd from preceding IPD</t>
  </si>
  <si>
    <t>Collection Period</t>
  </si>
  <si>
    <t>Principal Receipts</t>
  </si>
  <si>
    <t>Available Revenue Receipts</t>
  </si>
  <si>
    <t>(j) Other Net Income of the Issuer</t>
  </si>
  <si>
    <t>RR(j)</t>
  </si>
  <si>
    <t>(i) Loans and Related Security Enforcement Receipts</t>
  </si>
  <si>
    <t>RR(i)</t>
  </si>
  <si>
    <t>(h) Principal Receipts applied to cure Revenue Deficiency</t>
  </si>
  <si>
    <t>RR(h)</t>
  </si>
  <si>
    <t>(g) Start-Up Loan Agreement Tranche C Advance</t>
  </si>
  <si>
    <t>RR(g)</t>
  </si>
  <si>
    <t>(f) Credit on the Start-Up Loan Ledger</t>
  </si>
  <si>
    <t>RR(f)</t>
  </si>
  <si>
    <t>(e) Credit on the Liquidity Reserve Fund Ledger</t>
  </si>
  <si>
    <t>RR(e)</t>
  </si>
  <si>
    <t>(d) Liquidity Reserve Fund Excess Amount</t>
  </si>
  <si>
    <t>RR(d)</t>
  </si>
  <si>
    <t>(c) Issuer Swap Agreement Receipts</t>
  </si>
  <si>
    <t>RR(c)</t>
  </si>
  <si>
    <t>(b) Bank Account Interest, Authorised Investments Income</t>
  </si>
  <si>
    <t>RR(b)</t>
  </si>
  <si>
    <t>(a) Mortgage Revenue Receipts</t>
  </si>
  <si>
    <t>RR(a)</t>
  </si>
  <si>
    <t>Revenue Receipts</t>
  </si>
  <si>
    <t>Annex 12 lookup Reference</t>
  </si>
  <si>
    <t xml:space="preserve">Waterfall </t>
  </si>
  <si>
    <t xml:space="preserve">  </t>
  </si>
  <si>
    <t>*Collateral Posting is reported post applicable haircut(s)</t>
  </si>
  <si>
    <t>Receive / (Pay)</t>
  </si>
  <si>
    <t>Compounded Daily SONIA</t>
  </si>
  <si>
    <t>Receive</t>
  </si>
  <si>
    <t>Weighted Average Fixed mortgage Rate</t>
  </si>
  <si>
    <t>Pay</t>
  </si>
  <si>
    <t>Collateral Posting*</t>
  </si>
  <si>
    <t>Payments</t>
  </si>
  <si>
    <t>All in Rate</t>
  </si>
  <si>
    <t>Spread</t>
  </si>
  <si>
    <t>Rate</t>
  </si>
  <si>
    <t>Reference Rate</t>
  </si>
  <si>
    <t>Notional</t>
  </si>
  <si>
    <t>Leg</t>
  </si>
  <si>
    <t>Page 9</t>
  </si>
  <si>
    <t>Interest Rate Swap</t>
  </si>
  <si>
    <t>Period End</t>
  </si>
  <si>
    <t>Period Start</t>
  </si>
  <si>
    <t>Date</t>
  </si>
  <si>
    <t>Accrual Period</t>
  </si>
  <si>
    <t xml:space="preserve">Swaps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</si>
  <si>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</si>
  <si>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</si>
  <si>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 xml:space="preserve">Excess spread - quarter </t>
  </si>
  <si>
    <t>Previous IPD</t>
  </si>
  <si>
    <t>Last IPD</t>
  </si>
  <si>
    <t>Excess Spread</t>
  </si>
  <si>
    <t>Liquidity Reserve Fund Balance</t>
  </si>
  <si>
    <t>Liquidity Reserve Fund Required Amount</t>
  </si>
  <si>
    <t>Page 8</t>
  </si>
  <si>
    <t>Total</t>
  </si>
  <si>
    <t>Subordinated Note</t>
  </si>
  <si>
    <t>Class A Notes</t>
  </si>
  <si>
    <t>Subordination Notes</t>
  </si>
  <si>
    <t>% of 
Total</t>
  </si>
  <si>
    <t>Amount (GBP Equivalent)</t>
  </si>
  <si>
    <t>Credit Enhancement and Liquidity Support</t>
  </si>
  <si>
    <t>Credit Enhancement and Retention Note</t>
  </si>
  <si>
    <t>Cumulative Interest Shortfall</t>
  </si>
  <si>
    <t xml:space="preserve">Interest Shortfall </t>
  </si>
  <si>
    <t>Interest payments made at Last Interest Payment Date</t>
  </si>
  <si>
    <t>Interest accrued up to Last Interest Payment Date</t>
  </si>
  <si>
    <t>Note coupon, Last Interest Payment Date</t>
  </si>
  <si>
    <t>Cumulative Principal Shortfall</t>
  </si>
  <si>
    <t xml:space="preserve">Principal Shortfall </t>
  </si>
  <si>
    <t>Expected Principal Amount</t>
  </si>
  <si>
    <t>Pool factor</t>
  </si>
  <si>
    <t>Note balance, post Last Interest Payment Date</t>
  </si>
  <si>
    <t>Principal distributed at Last Interest Payment Date</t>
  </si>
  <si>
    <t>Note balance, pre Last Interest Payment Date</t>
  </si>
  <si>
    <t>Actual 365</t>
  </si>
  <si>
    <t>Day count convention</t>
  </si>
  <si>
    <t>Next Interest Payment Date</t>
  </si>
  <si>
    <t>Last Interest Payment Date</t>
  </si>
  <si>
    <t>Pass-through</t>
  </si>
  <si>
    <t>Note Type, Post-Enforcement</t>
  </si>
  <si>
    <t>Page 7</t>
  </si>
  <si>
    <t>Controlled Amort</t>
  </si>
  <si>
    <t>Note Type, Pre-Enforcement</t>
  </si>
  <si>
    <t>Quarterly</t>
  </si>
  <si>
    <t>Frequency</t>
  </si>
  <si>
    <t>All-in rate, Accrual Period</t>
  </si>
  <si>
    <t>N/A</t>
  </si>
  <si>
    <t>Margin</t>
  </si>
  <si>
    <t>Rate fixing</t>
  </si>
  <si>
    <t>Fixed</t>
  </si>
  <si>
    <t>Reference rate</t>
  </si>
  <si>
    <t>Step Up/Call Date</t>
  </si>
  <si>
    <t>Legal Final Maturity Date</t>
  </si>
  <si>
    <t>-</t>
  </si>
  <si>
    <t>Subsequently Placed</t>
  </si>
  <si>
    <t>Publicly-placed at Origination</t>
  </si>
  <si>
    <t>Retained by Originator at Origination</t>
  </si>
  <si>
    <t>Privately-placed at Origination</t>
  </si>
  <si>
    <t>Outstanding Amount</t>
  </si>
  <si>
    <t>Issue Size</t>
  </si>
  <si>
    <t>GBP</t>
  </si>
  <si>
    <t>Currency</t>
  </si>
  <si>
    <t>Issue Date</t>
  </si>
  <si>
    <t>Not Rated</t>
  </si>
  <si>
    <t>AAA(sf) / Aaa(sf)</t>
  </si>
  <si>
    <t>Current Rating (Fitch/Moody's)</t>
  </si>
  <si>
    <t>Original Rating (Fitch/Moody's)</t>
  </si>
  <si>
    <t>XS2793346391</t>
  </si>
  <si>
    <t>ISIN - Reg S</t>
  </si>
  <si>
    <t>London</t>
  </si>
  <si>
    <t>Stock Exchange Listing</t>
  </si>
  <si>
    <t>Subordinated</t>
  </si>
  <si>
    <t>A</t>
  </si>
  <si>
    <t>Notes In Issue</t>
  </si>
  <si>
    <t>Capital Structure</t>
  </si>
  <si>
    <t>&gt;2035</t>
  </si>
  <si>
    <t>_</t>
  </si>
  <si>
    <t>2036+</t>
  </si>
  <si>
    <t>Fixed Rate Roll Date</t>
  </si>
  <si>
    <t>Homeowner Variable Rate</t>
  </si>
  <si>
    <t>Standard Variable Rate</t>
  </si>
  <si>
    <t>Effective Date</t>
  </si>
  <si>
    <t>Discretionary Rates</t>
  </si>
  <si>
    <t>Residential (Bungalow)</t>
  </si>
  <si>
    <t>Current Balance</t>
  </si>
  <si>
    <t>% of Loans</t>
  </si>
  <si>
    <t>No of Loans</t>
  </si>
  <si>
    <t>Residential (Flat/Apartment)</t>
  </si>
  <si>
    <t>% of Current Balance</t>
  </si>
  <si>
    <t>Residential (Terraced)</t>
  </si>
  <si>
    <t>Residential (House)</t>
  </si>
  <si>
    <t>% of Accounts</t>
  </si>
  <si>
    <t>No of Accounts</t>
  </si>
  <si>
    <t>Property Type</t>
  </si>
  <si>
    <t>&gt;=8.0%</t>
  </si>
  <si>
    <t>8+</t>
  </si>
  <si>
    <t>Fixed Loan - Interest Rate Bands</t>
  </si>
  <si>
    <t>7.0% to &lt;8.0%</t>
  </si>
  <si>
    <t>7 to &lt;8</t>
  </si>
  <si>
    <t>6.0% to &lt;7.0%</t>
  </si>
  <si>
    <t>6 to &lt;7</t>
  </si>
  <si>
    <t>5.0% to &lt;6.0%</t>
  </si>
  <si>
    <t>5 to &lt;6</t>
  </si>
  <si>
    <t>Unknown</t>
  </si>
  <si>
    <t>4.0% to &lt;5.0%</t>
  </si>
  <si>
    <t>4 to &lt;5</t>
  </si>
  <si>
    <t>Retirement</t>
  </si>
  <si>
    <t>3.0% to &lt;4.0%</t>
  </si>
  <si>
    <t>3 to &lt;4</t>
  </si>
  <si>
    <t>Unemployed</t>
  </si>
  <si>
    <t>2.0% to &lt;3.0%</t>
  </si>
  <si>
    <t>2 to &lt;3</t>
  </si>
  <si>
    <t>Self Employed</t>
  </si>
  <si>
    <t>1.0% to &lt;2.0%</t>
  </si>
  <si>
    <t>1 to &lt;2</t>
  </si>
  <si>
    <t>Employed</t>
  </si>
  <si>
    <t>&lt;1.0%</t>
  </si>
  <si>
    <t>0 to &lt;1</t>
  </si>
  <si>
    <t>Borrower Employment Status</t>
  </si>
  <si>
    <t>Borrower Interest Rate Bands</t>
  </si>
  <si>
    <t>Introduced</t>
  </si>
  <si>
    <t>Direct</t>
  </si>
  <si>
    <t>Origination Channel</t>
  </si>
  <si>
    <t>Repayment</t>
  </si>
  <si>
    <t>Interest Only</t>
  </si>
  <si>
    <t>Repayment Terms</t>
  </si>
  <si>
    <t>Unencumbered</t>
  </si>
  <si>
    <t>Fixed Loans (by balance)</t>
  </si>
  <si>
    <t>Product Breakdown</t>
  </si>
  <si>
    <t>Remortgage</t>
  </si>
  <si>
    <t>Tracker Rate Loans (by balance)</t>
  </si>
  <si>
    <t>Tracker</t>
  </si>
  <si>
    <t>Purchase</t>
  </si>
  <si>
    <t>Discretionary Rate based Loans (by balance)</t>
  </si>
  <si>
    <t>Discretionary</t>
  </si>
  <si>
    <t>Purpose of Loan</t>
  </si>
  <si>
    <t>Previous Period</t>
  </si>
  <si>
    <t xml:space="preserve">Current Period </t>
  </si>
  <si>
    <t>Mortgage Asset Data</t>
  </si>
  <si>
    <t>£10,000 to &lt; £25,000</t>
  </si>
  <si>
    <t>£5,000 to &lt; £10,000</t>
  </si>
  <si>
    <t>£900,000 to &lt; £1,000,000</t>
  </si>
  <si>
    <t>Minimum: £0      Maximum: £950,912</t>
  </si>
  <si>
    <t>£800,000 to &lt; £900,000</t>
  </si>
  <si>
    <t>£700,000 to &lt; £800,000</t>
  </si>
  <si>
    <t>£600,000 to &lt; £700,000</t>
  </si>
  <si>
    <t>£500,000 to &lt; £600,000</t>
  </si>
  <si>
    <t>£450,000 to &lt; £500,000</t>
  </si>
  <si>
    <t>£400,000 to &lt; £450,000</t>
  </si>
  <si>
    <t>£350,000 to &lt; £400,000</t>
  </si>
  <si>
    <t>£300,000 to &lt; £350,000</t>
  </si>
  <si>
    <t>£250,000 to &lt; £300,000</t>
  </si>
  <si>
    <t>£200,000 to &lt; £250,000</t>
  </si>
  <si>
    <t>350,000+</t>
  </si>
  <si>
    <t xml:space="preserve">Outstanding Balances </t>
  </si>
  <si>
    <t>£150,000 to &lt; £200,000</t>
  </si>
  <si>
    <t>250,000 - 349,999</t>
  </si>
  <si>
    <t>£100,000 to &lt; £150,000</t>
  </si>
  <si>
    <t>150,000 - 249,999</t>
  </si>
  <si>
    <t>£75,000 to &lt; £100,000</t>
  </si>
  <si>
    <t>100,000 - 149,999</t>
  </si>
  <si>
    <t>£50,000 to &lt; £75,000</t>
  </si>
  <si>
    <t>50,000 - 99,999</t>
  </si>
  <si>
    <t>£25,000 to &lt; £50,000</t>
  </si>
  <si>
    <t>0 - 49,999</t>
  </si>
  <si>
    <t>&lt; £25,000</t>
  </si>
  <si>
    <t>_&lt; £5,000</t>
  </si>
  <si>
    <t>Minimum: 0 years    Maximum: 39 years</t>
  </si>
  <si>
    <t>&gt;=30 years</t>
  </si>
  <si>
    <t>_&gt;=30 years</t>
  </si>
  <si>
    <t>30+</t>
  </si>
  <si>
    <t>Years to Maturity</t>
  </si>
  <si>
    <t>25 to &lt;30 years</t>
  </si>
  <si>
    <t>_25 to &lt;30 years</t>
  </si>
  <si>
    <t>25 to &lt;30</t>
  </si>
  <si>
    <t>20 to &lt;25 years</t>
  </si>
  <si>
    <t>_20 to &lt;25 years</t>
  </si>
  <si>
    <t>20 to &lt;25</t>
  </si>
  <si>
    <t>15 to &lt;20 years</t>
  </si>
  <si>
    <t>_15 to &lt;20 years</t>
  </si>
  <si>
    <t>15 to &lt;20</t>
  </si>
  <si>
    <t>10 to &lt;15 years</t>
  </si>
  <si>
    <t>_10 to &lt;15 years</t>
  </si>
  <si>
    <t>10 to &lt;15</t>
  </si>
  <si>
    <t>5 to &lt;10 years</t>
  </si>
  <si>
    <t>_5 to &lt;10 years</t>
  </si>
  <si>
    <t>5 to &lt;10</t>
  </si>
  <si>
    <t>2.5 to &lt; 5 years</t>
  </si>
  <si>
    <t>_2.5 to &lt; 5 years</t>
  </si>
  <si>
    <t>2.5 to &lt;5</t>
  </si>
  <si>
    <t>0 to &lt; 2.5 years</t>
  </si>
  <si>
    <t>_0 to &lt; 2.5 years</t>
  </si>
  <si>
    <t>0 to &lt;2.5</t>
  </si>
  <si>
    <t>_&gt;=180 Months</t>
  </si>
  <si>
    <t>Minimum: 5 months    Maximum: 286 months</t>
  </si>
  <si>
    <t>_150 to &lt;180 Months</t>
  </si>
  <si>
    <t>&gt;= 120 months</t>
  </si>
  <si>
    <t>_120 to &lt;150 Months</t>
  </si>
  <si>
    <t>120 +</t>
  </si>
  <si>
    <t>Seasoning of Loans</t>
  </si>
  <si>
    <t>108 to &lt;120 months</t>
  </si>
  <si>
    <t>_108 to &lt;120 months</t>
  </si>
  <si>
    <t>108 - 119</t>
  </si>
  <si>
    <t>96 to &lt;108 months</t>
  </si>
  <si>
    <t>_96 to &lt;108 months</t>
  </si>
  <si>
    <t>96 - 107</t>
  </si>
  <si>
    <t>84 to &lt;96 months</t>
  </si>
  <si>
    <t>_84 to &lt;96 months</t>
  </si>
  <si>
    <t>84 - 95</t>
  </si>
  <si>
    <t>72 to &lt;84 months</t>
  </si>
  <si>
    <t>_72 to &lt;84 months</t>
  </si>
  <si>
    <t>72 - 83</t>
  </si>
  <si>
    <t>60 to &lt;72 months</t>
  </si>
  <si>
    <t>_60 to &lt;72 months</t>
  </si>
  <si>
    <t>60 - 71</t>
  </si>
  <si>
    <t>48 to &lt;60 months</t>
  </si>
  <si>
    <t>_48 to &lt;60 months</t>
  </si>
  <si>
    <t>48 - 59</t>
  </si>
  <si>
    <t>36 to &lt;48 months</t>
  </si>
  <si>
    <t>_36 to &lt;48 months</t>
  </si>
  <si>
    <t>36 - 47</t>
  </si>
  <si>
    <t>24 to &lt;36 months</t>
  </si>
  <si>
    <t>_24 to &lt;36 months</t>
  </si>
  <si>
    <t>24 - 35</t>
  </si>
  <si>
    <t>12 to &lt;24 months</t>
  </si>
  <si>
    <t>_12 to &lt;24 months</t>
  </si>
  <si>
    <t>12-23</t>
  </si>
  <si>
    <t>0 to &lt;12 months</t>
  </si>
  <si>
    <t>_0 to &lt;12 months</t>
  </si>
  <si>
    <t>0 - 11</t>
  </si>
  <si>
    <t>_125%+</t>
  </si>
  <si>
    <t>_110-125%</t>
  </si>
  <si>
    <t>Minimum: 5.81%    Maximum: 95%</t>
  </si>
  <si>
    <t>_105-110%</t>
  </si>
  <si>
    <t>&gt;100%</t>
  </si>
  <si>
    <t>_100-105%</t>
  </si>
  <si>
    <t>95-100%</t>
  </si>
  <si>
    <t>_95-100%</t>
  </si>
  <si>
    <t>90-95%</t>
  </si>
  <si>
    <t>_90-95%</t>
  </si>
  <si>
    <t>85-90%</t>
  </si>
  <si>
    <t>_85-90%</t>
  </si>
  <si>
    <t>80-85%</t>
  </si>
  <si>
    <t>_80-85%</t>
  </si>
  <si>
    <t>Over 100</t>
  </si>
  <si>
    <t>Original Loan to Value Ratios</t>
  </si>
  <si>
    <t>75-80%</t>
  </si>
  <si>
    <t>_75-80%</t>
  </si>
  <si>
    <t>95-100</t>
  </si>
  <si>
    <t>70-75%</t>
  </si>
  <si>
    <t>_70-75%</t>
  </si>
  <si>
    <t>90-95</t>
  </si>
  <si>
    <t>65-70%</t>
  </si>
  <si>
    <t>_65-70%</t>
  </si>
  <si>
    <t>85-90</t>
  </si>
  <si>
    <t>60-65%</t>
  </si>
  <si>
    <t>_60-65%</t>
  </si>
  <si>
    <t>80-85</t>
  </si>
  <si>
    <t>55-60%</t>
  </si>
  <si>
    <t>_55-60%</t>
  </si>
  <si>
    <t>70-80</t>
  </si>
  <si>
    <t>50-55%</t>
  </si>
  <si>
    <t>_50-55%</t>
  </si>
  <si>
    <t>50-70</t>
  </si>
  <si>
    <t>0-50%</t>
  </si>
  <si>
    <t>_0-50%</t>
  </si>
  <si>
    <t>0-50</t>
  </si>
  <si>
    <t xml:space="preserve">Current Balance </t>
  </si>
  <si>
    <t>Minimum: 0%    Maximum: 90.54%</t>
  </si>
  <si>
    <t>Indexed Loan to Value Ratios</t>
  </si>
  <si>
    <t>Yorkshire/Humberside</t>
  </si>
  <si>
    <t>Geographic Analysis</t>
  </si>
  <si>
    <t>West Midlands</t>
  </si>
  <si>
    <t>Wales</t>
  </si>
  <si>
    <t>South West</t>
  </si>
  <si>
    <t>South East</t>
  </si>
  <si>
    <t>Scotland</t>
  </si>
  <si>
    <t>North West</t>
  </si>
  <si>
    <t>North East</t>
  </si>
  <si>
    <t>Greater London</t>
  </si>
  <si>
    <t>East Midlands</t>
  </si>
  <si>
    <t>East of England</t>
  </si>
  <si>
    <t xml:space="preserve">≥ 12 </t>
  </si>
  <si>
    <t>12+ months in arrears</t>
  </si>
  <si>
    <t>Month(s) In Arrears</t>
  </si>
  <si>
    <t xml:space="preserve">9 to &lt; 12 </t>
  </si>
  <si>
    <t>9-12 month in arrear</t>
  </si>
  <si>
    <t xml:space="preserve">6 to &lt; 9 </t>
  </si>
  <si>
    <t>6-9 month in arrears</t>
  </si>
  <si>
    <t xml:space="preserve">3 to &lt; 6 </t>
  </si>
  <si>
    <t>3-6 month in arrears</t>
  </si>
  <si>
    <t xml:space="preserve">2 to &lt; 3 </t>
  </si>
  <si>
    <t>2-3 month in arrears</t>
  </si>
  <si>
    <t xml:space="preserve">1 to &lt; 2 </t>
  </si>
  <si>
    <t>1-2 month in arrears</t>
  </si>
  <si>
    <t xml:space="preserve">0 to &lt; 1 </t>
  </si>
  <si>
    <t>0-1 month in arrears</t>
  </si>
  <si>
    <t>Current</t>
  </si>
  <si>
    <t>Arrears Balance</t>
  </si>
  <si>
    <t>Arrears Analysis of Non Repossessed Mortgage Accounts</t>
  </si>
  <si>
    <t>Arrears Capitalised in Month</t>
  </si>
  <si>
    <t>Current Period (£)</t>
  </si>
  <si>
    <t>Capitalised Arrears</t>
  </si>
  <si>
    <t xml:space="preserve">Deposit over FSCS limit </t>
  </si>
  <si>
    <t>Set Off Balances</t>
  </si>
  <si>
    <t>Transaction to date (£)</t>
  </si>
  <si>
    <t>Deposit capped at mortgage balance</t>
  </si>
  <si>
    <t>Deposit Balances</t>
  </si>
  <si>
    <t>Weighted average loss severity, %</t>
  </si>
  <si>
    <t xml:space="preserve">% of Mortgage </t>
  </si>
  <si>
    <t xml:space="preserve">Balance </t>
  </si>
  <si>
    <t>Losses (incl. Recoveries)</t>
  </si>
  <si>
    <t>.</t>
  </si>
  <si>
    <t>Recoveries</t>
  </si>
  <si>
    <t>Since Transaction Close</t>
  </si>
  <si>
    <t>Constant Default Rate (CDR) - Annualised</t>
  </si>
  <si>
    <t>Losses (excl. Recoveries)</t>
  </si>
  <si>
    <t xml:space="preserve">Single month </t>
  </si>
  <si>
    <t>Transaction to Date</t>
  </si>
  <si>
    <t>Losses</t>
  </si>
  <si>
    <t>** Breach of Warranties also included in Portfolio Movement</t>
  </si>
  <si>
    <t>Principal Payment Rate (PPR) - Annualised</t>
  </si>
  <si>
    <t>* Where an account is in the process of being sold this balance excludes transactions associated with the sale where the sale has not fully completed</t>
  </si>
  <si>
    <t>Possessions at the end of the period</t>
  </si>
  <si>
    <t>Sold possessions in the period</t>
  </si>
  <si>
    <t>Breach of Warranties switched out  **</t>
  </si>
  <si>
    <t>Constant Prepayment Rate (CPR) - Annualised</t>
  </si>
  <si>
    <t>Repossessed in period</t>
  </si>
  <si>
    <t>Possessions at the start of the period</t>
  </si>
  <si>
    <t>Balance*</t>
  </si>
  <si>
    <t>Possessions</t>
  </si>
  <si>
    <t>Performance Ratios</t>
  </si>
  <si>
    <t>* Number of accounts redeemed and balance of principal collected during the period</t>
  </si>
  <si>
    <t>** Weighted Average Margin for variable rate is calculated as weighted average interest rate less BBR (375bps)</t>
  </si>
  <si>
    <t>Closing Total</t>
  </si>
  <si>
    <t>* Weighted Average and Average balances are reported as of the first reporting period end (May-24)</t>
  </si>
  <si>
    <t>Less Losses</t>
  </si>
  <si>
    <t>Weighted Average Current Indexed LTV of Accounts, %</t>
  </si>
  <si>
    <t>Add Unpaid interest</t>
  </si>
  <si>
    <t>Weighted Average Original LTV of Accounts, %</t>
  </si>
  <si>
    <t>Unscheduled Principal Repayments</t>
  </si>
  <si>
    <t>Average Mortgage Account Balance</t>
  </si>
  <si>
    <t>Scheduled Principal Repayments</t>
  </si>
  <si>
    <t>Weighted Average Loan Remaining Term (Years)</t>
  </si>
  <si>
    <t>Less Principal Receipts/ Redemptions*</t>
  </si>
  <si>
    <t>Weighted Average Loan Seasoning (Months)</t>
  </si>
  <si>
    <t>Non-Compliant LCR Loans</t>
  </si>
  <si>
    <t>Weighted Average Post-Swap Mortgage Yield</t>
  </si>
  <si>
    <t>Non-Eligible Product Switches</t>
  </si>
  <si>
    <t xml:space="preserve">Weighted Average Pre-Swap Mortgage Yield </t>
  </si>
  <si>
    <t>Repurchased  Further Advances</t>
  </si>
  <si>
    <t>Breaches of New Portfolio Conditions</t>
  </si>
  <si>
    <t>Variable**</t>
  </si>
  <si>
    <t>Weighted Average Margin</t>
  </si>
  <si>
    <t>MONTHLY INPUT: Current month end BoE BBR --&gt;</t>
  </si>
  <si>
    <t>Breaches of Warranties</t>
  </si>
  <si>
    <t>Weighted Average Interest Rate</t>
  </si>
  <si>
    <t xml:space="preserve">Less Portfolio Repurchases, out of which </t>
  </si>
  <si>
    <t>Further Advances</t>
  </si>
  <si>
    <t>Mortgage Collections in Period</t>
  </si>
  <si>
    <t>New Portfolios</t>
  </si>
  <si>
    <t>Cash and Other Assets</t>
  </si>
  <si>
    <t>Add Pool Additions, out of which:</t>
  </si>
  <si>
    <t>Opening Total/Portfolio Purchased</t>
  </si>
  <si>
    <t>Current Balance of Mortgage Accounts in Portfolio</t>
  </si>
  <si>
    <t>Number of Mortgage Accounts in Portfolio</t>
  </si>
  <si>
    <t xml:space="preserve">Portfolio Movements </t>
  </si>
  <si>
    <t>At Issue*</t>
  </si>
  <si>
    <t>Portfolio Characteristics</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</si>
  <si>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</si>
  <si>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Please remember that past performance is not necessarily a guide to future performance.  The value of instruments and the income from them can go down as well as up.  Columns stating percentage amounts may not add to 100% due to rounding.</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</si>
  <si>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</si>
  <si>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</si>
  <si>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</si>
  <si>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</si>
  <si>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r>
      <rPr>
        <b/>
        <sz val="11"/>
        <rFont val="Helvetica"/>
      </rPr>
      <t xml:space="preserve">Legal Disclaimer 
</t>
    </r>
    <r>
      <rPr>
        <sz val="11"/>
        <rFont val="Helvetica"/>
      </rPr>
      <t xml:space="preserve">
</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</si>
  <si>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</si>
  <si>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</si>
  <si>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</si>
  <si>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t xml:space="preserve">This document should not be distributed to any U.S. Persons (as such term is defined in Regulation S under the U.S. Securities Act) or to any person or address in the U.S. other then to Qualified Institutional Buyers
</t>
  </si>
  <si>
    <t>Disclaimer</t>
  </si>
  <si>
    <t>TSB Bank Plc</t>
  </si>
  <si>
    <t>Subordinated Noteholder</t>
  </si>
  <si>
    <t xml:space="preserve">Barnwood 2, Barnett Way, Gloucester, GL4 3DU </t>
  </si>
  <si>
    <t>TSB Bank Plc Address for Correspondence</t>
  </si>
  <si>
    <t>Dematerialised Note Registrar</t>
  </si>
  <si>
    <t>EH2 4LH</t>
  </si>
  <si>
    <t>Henry Duncan House, 120 George Street, Edinburgh</t>
  </si>
  <si>
    <t>TSB Bank Plc Registered Address</t>
  </si>
  <si>
    <t>Banco de Sabadell, S.A. / Merrill Lynch International / BNP Paribas / Santander Corporate and Investment Banking / Citigroup Global Markets Limited</t>
  </si>
  <si>
    <t>Lead Managers</t>
  </si>
  <si>
    <t>Citigroup Global Markets Limited</t>
  </si>
  <si>
    <t>Arranger</t>
  </si>
  <si>
    <t>CSC Capital Markets UK Ltd</t>
  </si>
  <si>
    <t>Back-Up Servicing Facilitator</t>
  </si>
  <si>
    <t>Lloyds Bank Corporate Markets plc</t>
  </si>
  <si>
    <t>Back-up Interest Rate Provider</t>
  </si>
  <si>
    <t>securedfunding@tsb.co.uk</t>
  </si>
  <si>
    <t>Interest Rate Provider</t>
  </si>
  <si>
    <t>Katherine.Sinclair@tsb.co.uk</t>
  </si>
  <si>
    <t>Katherine Sinclair</t>
  </si>
  <si>
    <t>Start Up Loan Provider</t>
  </si>
  <si>
    <t>Contact Details</t>
  </si>
  <si>
    <t xml:space="preserve">Servicer </t>
  </si>
  <si>
    <t>Corporate Services Provider</t>
  </si>
  <si>
    <t>Collection Account Bank</t>
  </si>
  <si>
    <t>Cash Manager</t>
  </si>
  <si>
    <t>Page 15 to Page 16</t>
  </si>
  <si>
    <t>Glossary and Definitions</t>
  </si>
  <si>
    <t>The Bank of New York Mellon, London Branch</t>
  </si>
  <si>
    <t>Issuer and Swap Collateral Account Bank</t>
  </si>
  <si>
    <t>Page 12 to Page 14</t>
  </si>
  <si>
    <t>Ratings and Triggers</t>
  </si>
  <si>
    <t>Agent Bank and Principal Paying Agent</t>
  </si>
  <si>
    <t>Ledgers</t>
  </si>
  <si>
    <t>CSC Corporate Services UK Ltd</t>
  </si>
  <si>
    <t>Share Trustee</t>
  </si>
  <si>
    <t xml:space="preserve">Page 10 </t>
  </si>
  <si>
    <t>Waterfall</t>
  </si>
  <si>
    <t xml:space="preserve"> BNY Mellon Corporate Trustee Service Ltd</t>
  </si>
  <si>
    <t>Security / Note Trustee</t>
  </si>
  <si>
    <t>Swaps</t>
  </si>
  <si>
    <t xml:space="preserve">Seller </t>
  </si>
  <si>
    <t>Credit Enhancement</t>
  </si>
  <si>
    <t>635400PGAEKS4EJD2S26</t>
  </si>
  <si>
    <t>Issuer LEI code</t>
  </si>
  <si>
    <t>Duncan Funding 2024-1 Plc</t>
  </si>
  <si>
    <t>Issuer</t>
  </si>
  <si>
    <t>Page 4 to Page 6</t>
  </si>
  <si>
    <t>Mortgage Assets Data</t>
  </si>
  <si>
    <t>Transaction Counterparties</t>
  </si>
  <si>
    <t>Page 3</t>
  </si>
  <si>
    <t xml:space="preserve">Page 1 </t>
  </si>
  <si>
    <t>General information</t>
  </si>
  <si>
    <t>Monthly Report Content</t>
  </si>
  <si>
    <t>GBP (£)</t>
  </si>
  <si>
    <t xml:space="preserve">Portfolio Currency </t>
  </si>
  <si>
    <t>Index</t>
  </si>
  <si>
    <t>22nd July 2026</t>
  </si>
  <si>
    <t>Next Payment Date</t>
  </si>
  <si>
    <t>www.tsb.co.uk/investors/debt-investors/securitisation</t>
  </si>
  <si>
    <t xml:space="preserve">Cashflow Model </t>
  </si>
  <si>
    <t>22nd April 2026</t>
  </si>
  <si>
    <t>Last Payment Date</t>
  </si>
  <si>
    <t>Loan Level Reporting</t>
  </si>
  <si>
    <t>Number of days in interest period</t>
  </si>
  <si>
    <t xml:space="preserve">Transaction Documentation </t>
  </si>
  <si>
    <t>22nd April 2026 - 21st July  2026</t>
  </si>
  <si>
    <t>Investor Reporting</t>
  </si>
  <si>
    <t>1st May 2026 - 31st May 2026</t>
  </si>
  <si>
    <t>Reporting / Collection Period</t>
  </si>
  <si>
    <t>Prospectus</t>
  </si>
  <si>
    <t>Distribution Date</t>
  </si>
  <si>
    <t>Additional Information</t>
  </si>
  <si>
    <t>General Information</t>
  </si>
  <si>
    <t>UPDATE ---&gt;</t>
  </si>
  <si>
    <t>DO NOT OVER-WRITE UNLESS YOU ARE CHANGING IR REPORT DISCLOSURES</t>
  </si>
  <si>
    <t>Duncan Funding 2024 PLC</t>
  </si>
  <si>
    <t>LOOKUPS FOR IR</t>
  </si>
  <si>
    <t>RESULTS GRPAHS/TREND</t>
  </si>
  <si>
    <t>BANDS: GRAPHS/TREND</t>
  </si>
  <si>
    <t>LOOKUP FOR TREND</t>
  </si>
  <si>
    <t xml:space="preserve">Weighted Average Margin for variable rate is calculated as weighted average interest rate less Bank of England Base Rate. </t>
  </si>
  <si>
    <t>Weighted Average Loss Severity is calculated as period loss divided by the current loan balance, weighted by the current loan balance of loans on which losses have been realised.</t>
  </si>
  <si>
    <t>Weighted Average Loss Severity</t>
  </si>
  <si>
    <t>Unless otherwise stated all weighted average calculations are weighted by current balance.</t>
  </si>
  <si>
    <t>Weighted Average (WA)</t>
  </si>
  <si>
    <t>Whether the purpose of the initial originated loan on the mortgage was to finance the purchase of a new property, remortgage a property already owned by the borrower or release equity on an unencumbered property.</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</si>
  <si>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</si>
  <si>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Principal Prepayment Rate (PPR)</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</si>
  <si>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</si>
  <si>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Original LTV</t>
  </si>
  <si>
    <t>The origination channel of each account (which reflects the first loan opened on an account). Direct origination includes loans originated in branches, direct telephone sales and internet sales.</t>
  </si>
  <si>
    <t>Mortgage yield is defined as the total revenue receipts generated by the mortgage assets in the period divided by the average mortgage balance for the period. Post swap yield is after taking into account receipts/ payment under the Interest Rate Swap</t>
  </si>
  <si>
    <t>Mortgage Yield</t>
  </si>
  <si>
    <t>All cash receipts on a mortgage within the portfolio excluding monies paid by TSB in respect of loans repurchased from the portfolio.</t>
  </si>
  <si>
    <t>Mortgage Collections</t>
  </si>
  <si>
    <t>A mortgage account consists of one or more loans secured, by way of equal ranking first charge, on the same property and thereby forming a single mortgage account.</t>
  </si>
  <si>
    <t>Mortgage Account / Loan</t>
  </si>
  <si>
    <t>Glossary</t>
  </si>
  <si>
    <t>All realised losses in respect of a Loan, including any loss arising as a result of an exercise of any set-off by the relevant Borrower. Duncan Funding is only entitled to recoveries which have not been cured by Excess Spread.</t>
  </si>
  <si>
    <t>The number of months since the date of origination of the mortgage loan.</t>
  </si>
  <si>
    <t>Loan Seasoning</t>
  </si>
  <si>
    <t>Liquidity Coverage Ratio.</t>
  </si>
  <si>
    <t>LCR</t>
  </si>
  <si>
    <t>Indexation is applied on a regional basis to property valuations on a quarterly basis in January, April, July and October of each year using the Halifax House Price Index published by Markit Group Limited, using their original methodology.</t>
  </si>
  <si>
    <t>Indexed Valuation</t>
  </si>
  <si>
    <t>The aggregate Current Balance of all loans within a mortgage account divided by the indexed valuation of the property securing the loans in that mortgage account at the reporting date.</t>
  </si>
  <si>
    <t>Indexed LTV</t>
  </si>
  <si>
    <t>The geographic analysis is prepared based on the Economic Planning Regions</t>
  </si>
  <si>
    <t>The FSCS compensation limit is currently £120,000</t>
  </si>
  <si>
    <t>FSCS Limit</t>
  </si>
  <si>
    <t>Financial Services Compensation Scheme. This is the UK’s statutory compensation scheme for customers of authorised financial services firms.</t>
  </si>
  <si>
    <t>FSCS</t>
  </si>
  <si>
    <t xml:space="preserve">Excess spread is the available revenue receipts after the payment of senior fees, interest on the notes, payments/receipts under the swaps and replenishment of the reserve fund. </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</si>
  <si>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</si>
  <si>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</si>
  <si>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Constant Prepayment Rate (CPR)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</si>
  <si>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</si>
  <si>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Default Rate (CDR)</t>
  </si>
  <si>
    <t>TSB will consider capitalising arrears where a customer has made at least 6 consecutive full repayments since the last missed payment and the customer has provided consent for the capitalisation.</t>
  </si>
  <si>
    <t>Arrears Capitalisation Policy</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</si>
  <si>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</si>
  <si>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t>
  </si>
  <si>
    <t>Pass</t>
  </si>
  <si>
    <t>p.39</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</si>
  <si>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</si>
  <si>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Principal Ledger Threshold Event</t>
  </si>
  <si>
    <t>(f) the aggregate Current Balance of the Loans in the Portfolio which are then in arrears for 3 months or more or is greater than or equal to 3 per cent. of the aggregate Current Balance of all Loans in the Portfolio as at any Interest Payment Date.</t>
  </si>
  <si>
    <t>(e) the Liquidity Reserve Fund are not fully funded to the Liquidity Reserve Fund Required Amount on an Interest Payment Date following the application of the Pre-Enforcement Revenue Priority of Payments;</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</si>
  <si>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</si>
  <si>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 xml:space="preserve">(c) an unremedied breach by the Seller of any of its obligations under the Transaction Documents, which breach has (or, with the passage of time, would have) a Material Adverse Effect;
</t>
  </si>
  <si>
    <t xml:space="preserve">(a) the Step-Up Date;
(b) a Seller Insolvency Event;
</t>
  </si>
  <si>
    <t>Portfolio Eligibility Trigger means the occurrence of any one of the following events:</t>
  </si>
  <si>
    <t>Portfolio Eligibility Trigger</t>
  </si>
  <si>
    <t>p.28</t>
  </si>
  <si>
    <t>The occurrence of a  Senior Note Event of Default and/ or Subordinated Note Event of Default</t>
  </si>
  <si>
    <t>Event of Default</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</si>
  <si>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</si>
  <si>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p.101 / 102</t>
  </si>
  <si>
    <t>The occurrence of: (i) an Event of Default; (ii) a Portfolio Eligibility Trigger; or (iii) the occurrence of a Principal Ledger Threshold Event.</t>
  </si>
  <si>
    <t>Revolving Period Termination Event</t>
  </si>
  <si>
    <t>(c) an insolvency event occurs in relation to the Cash Manager.</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</si>
  <si>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</si>
  <si>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</si>
  <si>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</si>
  <si>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p.101</t>
  </si>
  <si>
    <t xml:space="preserve">The occurrence of any of the following:
</t>
  </si>
  <si>
    <t>Cash Manager Termination Event</t>
  </si>
  <si>
    <t>Consequence</t>
  </si>
  <si>
    <t>Status</t>
  </si>
  <si>
    <t>Prospectus Ref.</t>
  </si>
  <si>
    <t>Summary</t>
  </si>
  <si>
    <t>Event</t>
  </si>
  <si>
    <t>Non Rating Based Triggers</t>
  </si>
  <si>
    <t>(d) an insolvency event occurs in relation to the Servicer.</t>
  </si>
  <si>
    <t xml:space="preserve">(c) the Servicer fails to obtain or maintain the necessary licences or regulatory approvals enabling it to continue to service the Loans; or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</si>
  <si>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</si>
  <si>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</si>
  <si>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</si>
  <si>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p.100</t>
  </si>
  <si>
    <t>The occurrence of any of the following:</t>
  </si>
  <si>
    <t>Servicer Termination Event</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</si>
  <si>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</si>
  <si>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(e) a Seller Insolvency Event, or</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</si>
  <si>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</si>
  <si>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 xml:space="preserve">(c) the Seller calling for perfection by serving notice in writing to that effect on the Issuer and the Security Trustee,
</t>
  </si>
  <si>
    <t xml:space="preserve">(b) it becomes necessary by law for the Issuer to perfect legal title to the Loans and their Related Security,
</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</si>
  <si>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</si>
  <si>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The Issuer will be entitled to effect legal transfer of the Loans by making the required registrations and serving notice on the Borrowers.</t>
  </si>
  <si>
    <t>p. 98 / 99</t>
  </si>
  <si>
    <t>Seller</t>
  </si>
  <si>
    <t>Nature of Trigger</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</si>
  <si>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</si>
  <si>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F2/ -</t>
  </si>
  <si>
    <t>(AA/-)</t>
  </si>
  <si>
    <t>BBB+/ -</t>
  </si>
  <si>
    <t>Fitch Second Trigger</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</si>
  <si>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</si>
  <si>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F1/ -</t>
  </si>
  <si>
    <t>A/ -</t>
  </si>
  <si>
    <t>Fitch First Trigger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</si>
  <si>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</si>
  <si>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r>
      <t xml:space="preserve">- /A1(cr)
</t>
    </r>
    <r>
      <rPr>
        <sz val="11"/>
        <color rgb="FF00B050"/>
        <rFont val="Arial"/>
        <family val="2"/>
      </rPr>
      <t>(-/A1(cr))</t>
    </r>
  </si>
  <si>
    <t>- /Baa1(cr)</t>
  </si>
  <si>
    <t>Moody's Second Trigger</t>
  </si>
  <si>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</si>
  <si>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 /A3(cr)</t>
  </si>
  <si>
    <t>Moody's First Trigger</t>
  </si>
  <si>
    <r>
      <t xml:space="preserve">TSB Bank Plc / </t>
    </r>
    <r>
      <rPr>
        <sz val="11"/>
        <color rgb="FF00B050"/>
        <rFont val="Helvetica"/>
      </rPr>
      <t>Lloyds Bank Corporate Markets plc</t>
    </r>
  </si>
  <si>
    <t>Interest Rate Swap Providers</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</si>
  <si>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</si>
  <si>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 xml:space="preserve">The Issuer and the Issuer Account Bank and/or or the Custodian, as applicable shall use all reasonable endeavours to, within 60 calendar days following the first day on which such downgrade occurred, either:	</t>
  </si>
  <si>
    <t>F1+/P-1</t>
  </si>
  <si>
    <t>F1/P-1</t>
  </si>
  <si>
    <t>AA-/Aa3</t>
  </si>
  <si>
    <t>A/A1</t>
  </si>
  <si>
    <t xml:space="preserve">Issuer Account Bank and Custodian </t>
  </si>
  <si>
    <t>Consequences</t>
  </si>
  <si>
    <t>Current Short Term Rating (Fitch/Moody's)</t>
  </si>
  <si>
    <t>Required Short Term Rating (Fitch/Moody's)</t>
  </si>
  <si>
    <t>Current Long Term Rating (Fitch/Moody's)</t>
  </si>
  <si>
    <t>Required Long Term Rating (Fitch/Moody's)</t>
  </si>
  <si>
    <t>Counterparty</t>
  </si>
  <si>
    <t>Transaction Party</t>
  </si>
  <si>
    <t>Rating Based Triggers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</si>
</sst>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00"/>
    <numFmt numFmtId="165" formatCode="&quot;£&quot;#,##0"/>
    <numFmt numFmtId="166" formatCode="_(* #,##0.00_);_(* \(#,##0.00\);_(* &quot;-&quot;??_);_(@_)"/>
    <numFmt numFmtId="167" formatCode="&quot;£&quot;#,##0_);[Red]\(&quot;£&quot;#,##0\)"/>
    <numFmt numFmtId="168" formatCode="_(&quot;£&quot;* #,##0.00_);_(&quot;£&quot;* \(#,##0.00\);_(&quot;£&quot;* &quot;-&quot;??_);_(@_)"/>
    <numFmt numFmtId="169" formatCode="0.00000%"/>
    <numFmt numFmtId="170" formatCode="&quot;£&quot;#,##0_);\(&quot;£&quot;#,##0\)"/>
    <numFmt numFmtId="171" formatCode="0.0000"/>
    <numFmt numFmtId="172" formatCode="0.0000%"/>
    <numFmt numFmtId="173" formatCode="&quot;£&quot;#,##0.00_);[Red]\(&quot;£&quot;#,##0.00\)"/>
    <numFmt numFmtId="174" formatCode="&quot;£&quot;#,##0.0000000"/>
    <numFmt numFmtId="175" formatCode="0.0000000"/>
    <numFmt numFmtId="176" formatCode="[$€-2]\ #,##0"/>
    <numFmt numFmtId="177" formatCode="0.0%"/>
    <numFmt numFmtId="178" formatCode="&quot;£&quot;#,##0.000"/>
    <numFmt numFmtId="179" formatCode="d\ mmmm\ \ yyyy"/>
    <numFmt numFmtId="180" formatCode="[$-809]dd\ mmmm\ yyyy"/>
  </numFmts>
  <fonts count="66">
    <font>
      <sz val="10"/>
      <name val="Arial"/>
    </font>
    <font>
      <sz val="11"/>
      <color theme="1"/>
      <name val="Calibri"/>
      <family val="2"/>
      <scheme val="minor"/>
    </font>
    <font>
      <sz val="10"/>
      <name val="Helvetica"/>
    </font>
    <font>
      <b/>
      <sz val="12"/>
      <name val="Helvetica"/>
    </font>
    <font>
      <b/>
      <sz val="10"/>
      <color rgb="FFFF0000"/>
      <name val="Helvetica"/>
    </font>
    <font>
      <b/>
      <sz val="10"/>
      <color rgb="FF0070C0"/>
      <name val="Helvetica"/>
    </font>
    <font>
      <sz val="11"/>
      <name val="Hervetica"/>
    </font>
    <font>
      <sz val="10.5"/>
      <name val="Helvetica"/>
    </font>
    <font>
      <b/>
      <sz val="12"/>
      <color indexed="8"/>
      <name val="Helvetica"/>
    </font>
    <font>
      <sz val="11"/>
      <name val="Helvetica"/>
    </font>
    <font>
      <sz val="11"/>
      <color theme="1"/>
      <name val="Hervetica"/>
    </font>
    <font>
      <b/>
      <sz val="11"/>
      <color indexed="48"/>
      <name val="Hervetica"/>
    </font>
    <font>
      <b/>
      <sz val="12"/>
      <color rgb="FFFF0000"/>
      <name val="Helvetica"/>
    </font>
    <font>
      <sz val="11"/>
      <color theme="1"/>
      <name val="Helvetica"/>
    </font>
    <font>
      <b/>
      <sz val="11"/>
      <name val="Hervetica"/>
    </font>
    <font>
      <b/>
      <sz val="12"/>
      <name val="Arial"/>
      <family val="2"/>
    </font>
    <font>
      <b/>
      <sz val="20"/>
      <color theme="0"/>
      <name val="Helvetica"/>
    </font>
    <font>
      <b/>
      <sz val="24"/>
      <color theme="0"/>
      <name val="Helvetica"/>
    </font>
    <font>
      <sz val="10"/>
      <name val="Arial"/>
      <family val="2"/>
    </font>
    <font>
      <sz val="10.5"/>
      <color theme="1"/>
      <name val="Helvetica"/>
    </font>
    <font>
      <b/>
      <sz val="10.5"/>
      <name val="Helvetica"/>
    </font>
    <font>
      <b/>
      <sz val="10.5"/>
      <color indexed="48"/>
      <name val="Helvetica"/>
    </font>
    <font>
      <sz val="8.5"/>
      <name val="Helvetica"/>
    </font>
    <font>
      <sz val="10.5"/>
      <color rgb="FFFF0000"/>
      <name val="Helvetica"/>
    </font>
    <font>
      <b/>
      <sz val="12"/>
      <name val="Helvetica"/>
      <family val="2"/>
    </font>
    <font>
      <sz val="11"/>
      <name val="Helvetica"/>
      <family val="2"/>
    </font>
    <font>
      <b/>
      <sz val="11"/>
      <color indexed="48"/>
      <name val="Helvetica"/>
      <family val="2"/>
    </font>
    <font>
      <i/>
      <sz val="10"/>
      <color theme="1"/>
      <name val="Helvetica"/>
    </font>
    <font>
      <sz val="11"/>
      <name val="Arial"/>
      <family val="2"/>
    </font>
    <font>
      <sz val="10"/>
      <color theme="1"/>
      <name val="Arial"/>
      <family val="2"/>
    </font>
    <font>
      <b/>
      <sz val="11"/>
      <color indexed="48"/>
      <name val="Helvetica"/>
    </font>
    <font>
      <sz val="11"/>
      <color theme="1"/>
      <name val="Helvetica"/>
      <family val="2"/>
    </font>
    <font>
      <sz val="11"/>
      <color rgb="FFFF0000"/>
      <name val="Helvetica"/>
    </font>
    <font>
      <b/>
      <sz val="11"/>
      <name val="Helvetica"/>
    </font>
    <font>
      <sz val="9"/>
      <name val="Helvetica"/>
    </font>
    <font>
      <b/>
      <sz val="11"/>
      <name val="Helvetica"/>
      <family val="2"/>
    </font>
    <font>
      <sz val="11"/>
      <color theme="1"/>
      <name val="Arial"/>
      <family val="2"/>
    </font>
    <font>
      <b/>
      <sz val="11"/>
      <color theme="1"/>
      <name val="Helvetica"/>
    </font>
    <font>
      <b/>
      <sz val="10"/>
      <color rgb="FFFF0000"/>
      <name val="Arial"/>
      <family val="2"/>
    </font>
    <font>
      <b/>
      <sz val="10"/>
      <color rgb="FF0070C0"/>
      <name val="Arial"/>
      <family val="2"/>
    </font>
    <font>
      <sz val="8"/>
      <name val="Arial"/>
      <family val="2"/>
    </font>
    <font>
      <sz val="11"/>
      <color rgb="FF008000"/>
      <name val="Helvetica"/>
    </font>
    <font>
      <sz val="8"/>
      <name val="Helvetica"/>
      <family val="2"/>
    </font>
    <font>
      <sz val="20"/>
      <name val="Helvetica"/>
    </font>
    <font>
      <b/>
      <sz val="20"/>
      <color rgb="FFFF0000"/>
      <name val="Helvetica"/>
    </font>
    <font>
      <b/>
      <sz val="20"/>
      <color rgb="FF0070C0"/>
      <name val="Helvetica"/>
    </font>
    <font>
      <b/>
      <sz val="11"/>
      <color rgb="FFFF0000"/>
      <name val="Helvetica"/>
    </font>
    <font>
      <b/>
      <sz val="11"/>
      <color rgb="FF0070C0"/>
      <name val="Helvetica"/>
    </font>
    <font>
      <sz val="8"/>
      <name val="Helvetica"/>
    </font>
    <font>
      <u/>
      <sz val="11"/>
      <color theme="1"/>
      <name val="Helvetica"/>
    </font>
    <font>
      <u/>
      <sz val="11"/>
      <name val="Helvetica"/>
    </font>
    <font>
      <u/>
      <sz val="10"/>
      <color indexed="12"/>
      <name val="Arial"/>
      <family val="2"/>
    </font>
    <font>
      <u/>
      <sz val="11"/>
      <color indexed="12"/>
      <name val="Helvetica"/>
    </font>
    <font>
      <u/>
      <sz val="11"/>
      <color indexed="12"/>
      <name val="Arial"/>
      <family val="2"/>
    </font>
    <font>
      <sz val="11"/>
      <color theme="0"/>
      <name val="Helvetica"/>
    </font>
    <font>
      <b/>
      <sz val="11"/>
      <color theme="0"/>
      <name val="Helvetica"/>
    </font>
    <font>
      <b/>
      <u/>
      <sz val="10"/>
      <color rgb="FFFF0000"/>
      <name val="Helvetica"/>
    </font>
    <font>
      <sz val="10"/>
      <name val="Helvetica"/>
      <family val="2"/>
    </font>
    <font>
      <b/>
      <sz val="12"/>
      <color indexed="48"/>
      <name val="Helvetica"/>
      <family val="2"/>
    </font>
    <font>
      <sz val="10"/>
      <color rgb="FF0064BE"/>
      <name val="Helvetica"/>
      <family val="2"/>
    </font>
    <font>
      <sz val="12"/>
      <color rgb="FF0064BE"/>
      <name val="Helvetica"/>
      <family val="2"/>
    </font>
    <font>
      <b/>
      <sz val="10"/>
      <color rgb="FF0064BE"/>
      <name val="Helvetica"/>
      <family val="2"/>
    </font>
    <font>
      <b/>
      <sz val="12"/>
      <color rgb="FF0064BE"/>
      <name val="Helvetica"/>
      <family val="2"/>
    </font>
    <font>
      <sz val="11"/>
      <color rgb="FF00B050"/>
      <name val="Arial"/>
      <family val="2"/>
    </font>
    <font>
      <sz val="11"/>
      <color rgb="FFFF0000"/>
      <name val="Arial"/>
      <family val="2"/>
    </font>
    <font>
      <sz val="11"/>
      <color rgb="FF00B050"/>
      <name val="Helvetica"/>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34B6E5"/>
        <bgColor indexed="64"/>
      </patternFill>
    </fill>
    <fill>
      <patternFill patternType="solid">
        <fgColor rgb="FF0064BE"/>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right style="thin">
        <color rgb="FF0064BE"/>
      </right>
      <top/>
      <bottom/>
      <diagonal/>
    </border>
    <border>
      <left/>
      <right style="thin">
        <color rgb="FF0064BE"/>
      </right>
      <top style="thin">
        <color rgb="FF0064BE"/>
      </top>
      <bottom/>
      <diagonal/>
    </border>
    <border>
      <left/>
      <right/>
      <top style="thin">
        <color rgb="FF0064BE"/>
      </top>
      <bottom/>
      <diagonal/>
    </border>
    <border>
      <left/>
      <right/>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style="thin">
        <color rgb="FF0064BE"/>
      </left>
      <right/>
      <top style="thin">
        <color rgb="FF0064BE"/>
      </top>
      <bottom style="thin">
        <color rgb="FF0064BE"/>
      </bottom>
      <diagonal/>
    </border>
    <border>
      <left/>
      <right style="thin">
        <color rgb="FF0064BE"/>
      </right>
      <top style="thin">
        <color rgb="FF0064BE"/>
      </top>
      <bottom style="thin">
        <color rgb="FF0064BE"/>
      </bottom>
      <diagonal/>
    </border>
    <border>
      <left/>
      <right style="medium">
        <color rgb="FF0064BE"/>
      </right>
      <top/>
      <bottom style="medium">
        <color rgb="FF0064BE"/>
      </bottom>
      <diagonal/>
    </border>
    <border>
      <left/>
      <right/>
      <top/>
      <bottom style="medium">
        <color rgb="FF0064BE"/>
      </bottom>
      <diagonal/>
    </border>
    <border>
      <left style="medium">
        <color rgb="FF0064BE"/>
      </left>
      <right/>
      <top/>
      <bottom style="medium">
        <color rgb="FF0064BE"/>
      </bottom>
      <diagonal/>
    </border>
    <border>
      <left/>
      <right style="medium">
        <color rgb="FF0064BE"/>
      </right>
      <top/>
      <bottom/>
      <diagonal/>
    </border>
    <border>
      <left style="medium">
        <color rgb="FF0064BE"/>
      </left>
      <right/>
      <top/>
      <bottom/>
      <diagonal/>
    </border>
    <border>
      <left/>
      <right style="medium">
        <color rgb="FF0064BE"/>
      </right>
      <top style="medium">
        <color rgb="FF0064BE"/>
      </top>
      <bottom/>
      <diagonal/>
    </border>
    <border>
      <left/>
      <right/>
      <top style="medium">
        <color rgb="FF0064BE"/>
      </top>
      <bottom/>
      <diagonal/>
    </border>
    <border>
      <left style="medium">
        <color rgb="FF0064BE"/>
      </left>
      <right/>
      <top style="medium">
        <color rgb="FF0064BE"/>
      </top>
      <bottom/>
      <diagonal/>
    </border>
    <border>
      <left style="thin">
        <color rgb="FF0064BE"/>
      </left>
      <right/>
      <top/>
      <bottom/>
      <diagonal/>
    </border>
    <border>
      <left style="thin">
        <color rgb="FF0064BE"/>
      </left>
      <right style="thin">
        <color rgb="FF0064BE"/>
      </right>
      <top/>
      <bottom/>
      <diagonal/>
    </border>
    <border>
      <left style="thin">
        <color rgb="FF0064BE"/>
      </left>
      <right/>
      <top style="thin">
        <color rgb="FF0064BE"/>
      </top>
      <bottom/>
      <diagonal/>
    </border>
    <border>
      <left style="thin">
        <color rgb="FF0064BE"/>
      </left>
      <right style="thin">
        <color rgb="FF0064BE"/>
      </right>
      <top/>
      <bottom style="thin">
        <color rgb="FF0064BE"/>
      </bottom>
      <diagonal/>
    </border>
    <border>
      <left style="thin">
        <color rgb="FF0064BE"/>
      </left>
      <right style="thin">
        <color rgb="FF0064BE"/>
      </right>
      <top style="thin">
        <color rgb="FF0064BE"/>
      </top>
      <bottom/>
      <diagonal/>
    </border>
  </borders>
  <cellStyleXfs count="9">
    <xf numFmtId="0" fontId="0" fillId="0" borderId="0"/>
    <xf numFmtId="166" fontId="18" fillId="0" borderId="0" applyFont="0" applyFill="0" applyBorder="0" applyAlignment="0" applyProtection="0"/>
    <xf numFmtId="9" fontId="18" fillId="0" borderId="0" applyFont="0" applyFill="0" applyBorder="0" applyAlignment="0" applyProtection="0"/>
    <xf numFmtId="168" fontId="18" fillId="0" borderId="0" applyFont="0" applyFill="0" applyBorder="0" applyAlignment="0" applyProtection="0"/>
    <xf numFmtId="0" fontId="18" fillId="0" borderId="0"/>
    <xf numFmtId="0" fontId="40" fillId="0" borderId="0"/>
    <xf numFmtId="0" fontId="1" fillId="0" borderId="0"/>
    <xf numFmtId="0" fontId="18" fillId="0" borderId="0"/>
    <xf numFmtId="0" fontId="51" fillId="0" borderId="0" applyNumberFormat="0" applyFill="0" applyBorder="0" applyAlignment="0" applyProtection="0">
      <alignment vertical="top"/>
      <protection locked="0"/>
    </xf>
  </cellStyleXfs>
  <cellXfs count="576">
    <xf numFmtId="0" fontId="0" fillId="0" borderId="0" xfId="0"/>
    <xf numFmtId="0" fontId="2" fillId="0" borderId="0" xfId="0" applyFont="1"/>
    <xf numFmtId="0" fontId="3" fillId="0" borderId="0" xfId="0" applyFont="1"/>
    <xf numFmtId="0" fontId="4" fillId="2" borderId="0" xfId="0" applyFont="1" applyFill="1" applyAlignment="1">
      <alignment horizontal="left"/>
    </xf>
    <xf numFmtId="0" fontId="5" fillId="2" borderId="0" xfId="0" applyFont="1" applyFill="1" applyAlignment="1">
      <alignment horizontal="left"/>
    </xf>
    <xf numFmtId="0" fontId="6" fillId="0" borderId="0" xfId="0" applyFont="1"/>
    <xf numFmtId="17" fontId="6" fillId="3" borderId="0" xfId="0" applyNumberFormat="1" applyFont="1" applyFill="1" applyAlignment="1">
      <alignment horizontal="left"/>
    </xf>
    <xf numFmtId="164" fontId="3" fillId="0" borderId="0" xfId="0" applyNumberFormat="1" applyFont="1"/>
    <xf numFmtId="165" fontId="3" fillId="0" borderId="0" xfId="0" applyNumberFormat="1" applyFont="1"/>
    <xf numFmtId="164" fontId="2" fillId="0" borderId="0" xfId="0" applyNumberFormat="1" applyFont="1"/>
    <xf numFmtId="165" fontId="7" fillId="3" borderId="0" xfId="0" applyNumberFormat="1" applyFont="1" applyFill="1"/>
    <xf numFmtId="17" fontId="3" fillId="3" borderId="0" xfId="0" applyNumberFormat="1" applyFont="1" applyFill="1" applyAlignment="1">
      <alignment horizontal="left"/>
    </xf>
    <xf numFmtId="0" fontId="8" fillId="0" borderId="0" xfId="0" applyFont="1" applyAlignment="1">
      <alignment horizontal="left" vertical="top" wrapText="1"/>
    </xf>
    <xf numFmtId="0" fontId="9" fillId="0" borderId="0" xfId="0" applyFont="1"/>
    <xf numFmtId="165" fontId="9" fillId="3" borderId="0" xfId="0" applyNumberFormat="1" applyFont="1" applyFill="1" applyAlignment="1">
      <alignment horizontal="right"/>
    </xf>
    <xf numFmtId="165" fontId="9" fillId="3" borderId="0" xfId="0" applyNumberFormat="1" applyFont="1" applyFill="1"/>
    <xf numFmtId="0" fontId="6" fillId="0" borderId="1" xfId="0" applyFont="1" applyBorder="1"/>
    <xf numFmtId="165" fontId="9" fillId="0" borderId="0" xfId="0" applyNumberFormat="1" applyFont="1" applyAlignment="1">
      <alignment horizontal="right"/>
    </xf>
    <xf numFmtId="165" fontId="6" fillId="0" borderId="0" xfId="0" applyNumberFormat="1" applyFont="1"/>
    <xf numFmtId="165" fontId="9" fillId="0" borderId="0" xfId="0" applyNumberFormat="1" applyFont="1"/>
    <xf numFmtId="17" fontId="6" fillId="0" borderId="0" xfId="0" applyNumberFormat="1" applyFont="1" applyAlignment="1">
      <alignment horizontal="left"/>
    </xf>
    <xf numFmtId="0" fontId="6" fillId="0" borderId="2" xfId="0" applyFont="1" applyBorder="1"/>
    <xf numFmtId="0" fontId="10" fillId="0" borderId="3" xfId="0" applyFont="1" applyBorder="1"/>
    <xf numFmtId="0" fontId="6" fillId="0" borderId="4" xfId="0" applyFont="1" applyBorder="1" applyAlignment="1">
      <alignment horizontal="center"/>
    </xf>
    <xf numFmtId="0" fontId="11" fillId="0" borderId="4" xfId="0" applyFont="1" applyBorder="1"/>
    <xf numFmtId="0" fontId="6" fillId="0" borderId="3" xfId="0" applyFont="1" applyBorder="1"/>
    <xf numFmtId="165" fontId="6" fillId="0" borderId="4" xfId="0" applyNumberFormat="1" applyFont="1" applyBorder="1" applyAlignment="1">
      <alignment horizontal="center"/>
    </xf>
    <xf numFmtId="165" fontId="7" fillId="0" borderId="0" xfId="0" applyNumberFormat="1" applyFont="1" applyAlignment="1">
      <alignment horizontal="right"/>
    </xf>
    <xf numFmtId="3" fontId="6" fillId="0" borderId="0" xfId="0" applyNumberFormat="1" applyFont="1" applyAlignment="1">
      <alignment horizontal="left"/>
    </xf>
    <xf numFmtId="165" fontId="3" fillId="3" borderId="0" xfId="0" applyNumberFormat="1" applyFont="1" applyFill="1" applyAlignment="1">
      <alignment horizontal="center"/>
    </xf>
    <xf numFmtId="0" fontId="2" fillId="0" borderId="0" xfId="0" applyFont="1" applyAlignment="1">
      <alignment horizontal="right"/>
    </xf>
    <xf numFmtId="165" fontId="2" fillId="0" borderId="0" xfId="0" applyNumberFormat="1" applyFont="1"/>
    <xf numFmtId="165" fontId="6" fillId="3" borderId="0" xfId="0" applyNumberFormat="1" applyFont="1" applyFill="1"/>
    <xf numFmtId="165" fontId="6" fillId="0" borderId="1" xfId="0" applyNumberFormat="1" applyFont="1" applyBorder="1"/>
    <xf numFmtId="0" fontId="4" fillId="2" borderId="0" xfId="0" applyFont="1" applyFill="1" applyAlignment="1">
      <alignment horizontal="right"/>
    </xf>
    <xf numFmtId="165" fontId="10" fillId="0" borderId="0" xfId="0" applyNumberFormat="1" applyFont="1"/>
    <xf numFmtId="165" fontId="10" fillId="3" borderId="0" xfId="0" applyNumberFormat="1" applyFont="1" applyFill="1"/>
    <xf numFmtId="0" fontId="12" fillId="0" borderId="0" xfId="0" applyFont="1"/>
    <xf numFmtId="165" fontId="7" fillId="0" borderId="0" xfId="0" applyNumberFormat="1" applyFont="1"/>
    <xf numFmtId="10" fontId="6" fillId="0" borderId="0" xfId="0" applyNumberFormat="1" applyFont="1" applyAlignment="1">
      <alignment horizontal="center"/>
    </xf>
    <xf numFmtId="165" fontId="2" fillId="3" borderId="0" xfId="0" applyNumberFormat="1" applyFont="1" applyFill="1"/>
    <xf numFmtId="10" fontId="6" fillId="0" borderId="0" xfId="0" applyNumberFormat="1" applyFont="1"/>
    <xf numFmtId="165" fontId="13" fillId="0" borderId="0" xfId="0" applyNumberFormat="1" applyFont="1"/>
    <xf numFmtId="165" fontId="6" fillId="3" borderId="4" xfId="0" applyNumberFormat="1" applyFont="1" applyFill="1" applyBorder="1" applyAlignment="1">
      <alignment horizontal="center"/>
    </xf>
    <xf numFmtId="0" fontId="6" fillId="3" borderId="4" xfId="0" applyFont="1" applyFill="1" applyBorder="1" applyAlignment="1">
      <alignment horizontal="center"/>
    </xf>
    <xf numFmtId="0" fontId="11" fillId="3" borderId="4" xfId="0" applyFont="1" applyFill="1" applyBorder="1"/>
    <xf numFmtId="17" fontId="6" fillId="0" borderId="0" xfId="0" applyNumberFormat="1" applyFont="1" applyAlignment="1">
      <alignment horizontal="right"/>
    </xf>
    <xf numFmtId="0" fontId="6" fillId="0" borderId="4" xfId="0" applyFont="1" applyBorder="1"/>
    <xf numFmtId="10" fontId="14" fillId="0" borderId="4" xfId="0" applyNumberFormat="1" applyFont="1" applyBorder="1" applyAlignment="1">
      <alignment horizontal="center"/>
    </xf>
    <xf numFmtId="0" fontId="15" fillId="0" borderId="0" xfId="0" applyFont="1"/>
    <xf numFmtId="0" fontId="7" fillId="0" borderId="0" xfId="0" applyFont="1"/>
    <xf numFmtId="165" fontId="7" fillId="0" borderId="0" xfId="1" applyNumberFormat="1" applyFont="1" applyFill="1" applyBorder="1" applyAlignment="1">
      <alignment horizontal="right"/>
    </xf>
    <xf numFmtId="167" fontId="7" fillId="0" borderId="0" xfId="0" applyNumberFormat="1" applyFont="1"/>
    <xf numFmtId="165" fontId="7" fillId="0" borderId="5" xfId="0" applyNumberFormat="1" applyFont="1" applyBorder="1" applyAlignment="1">
      <alignment horizontal="right"/>
    </xf>
    <xf numFmtId="165" fontId="7" fillId="3" borderId="5" xfId="0" applyNumberFormat="1" applyFont="1" applyFill="1" applyBorder="1" applyAlignment="1">
      <alignment horizontal="right"/>
    </xf>
    <xf numFmtId="0" fontId="7" fillId="0" borderId="6" xfId="0" applyFont="1" applyBorder="1"/>
    <xf numFmtId="0" fontId="7" fillId="3" borderId="5" xfId="0" applyFont="1" applyFill="1" applyBorder="1"/>
    <xf numFmtId="165" fontId="7" fillId="3" borderId="0" xfId="0" applyNumberFormat="1" applyFont="1" applyFill="1" applyAlignment="1">
      <alignment horizontal="right"/>
    </xf>
    <xf numFmtId="0" fontId="7" fillId="0" borderId="1" xfId="0" applyFont="1" applyBorder="1"/>
    <xf numFmtId="0" fontId="7" fillId="3" borderId="0" xfId="0" applyFont="1" applyFill="1" applyAlignment="1">
      <alignment horizontal="left"/>
    </xf>
    <xf numFmtId="0" fontId="7" fillId="3" borderId="0" xfId="0" applyFont="1" applyFill="1"/>
    <xf numFmtId="0" fontId="2" fillId="3" borderId="0" xfId="0" applyFont="1" applyFill="1"/>
    <xf numFmtId="165" fontId="7" fillId="0" borderId="0" xfId="0" applyNumberFormat="1" applyFont="1" applyAlignment="1">
      <alignment horizontal="center"/>
    </xf>
    <xf numFmtId="165" fontId="7" fillId="0" borderId="0" xfId="3" applyNumberFormat="1" applyFont="1" applyFill="1" applyBorder="1" applyAlignment="1">
      <alignment horizontal="center"/>
    </xf>
    <xf numFmtId="165" fontId="19" fillId="3" borderId="5" xfId="0" applyNumberFormat="1" applyFont="1" applyFill="1" applyBorder="1" applyAlignment="1">
      <alignment horizontal="right"/>
    </xf>
    <xf numFmtId="0" fontId="7" fillId="0" borderId="5" xfId="0" applyFont="1" applyBorder="1"/>
    <xf numFmtId="0" fontId="7" fillId="0" borderId="0" xfId="0" applyFont="1" applyAlignment="1">
      <alignment horizontal="left"/>
    </xf>
    <xf numFmtId="0" fontId="20" fillId="0" borderId="1" xfId="0" applyFont="1" applyBorder="1"/>
    <xf numFmtId="0" fontId="20" fillId="0" borderId="0" xfId="0" applyFont="1"/>
    <xf numFmtId="165" fontId="7" fillId="3" borderId="0" xfId="1" applyNumberFormat="1" applyFont="1" applyFill="1" applyBorder="1" applyAlignment="1">
      <alignment horizontal="right"/>
    </xf>
    <xf numFmtId="0" fontId="7" fillId="0" borderId="4" xfId="0" applyFont="1" applyBorder="1" applyAlignment="1">
      <alignment horizontal="center" wrapText="1"/>
    </xf>
    <xf numFmtId="0" fontId="21" fillId="0" borderId="4" xfId="0" applyFont="1" applyBorder="1"/>
    <xf numFmtId="0" fontId="7" fillId="0" borderId="4" xfId="0" applyFont="1" applyBorder="1"/>
    <xf numFmtId="0" fontId="21" fillId="3" borderId="4" xfId="0" applyFont="1" applyFill="1" applyBorder="1"/>
    <xf numFmtId="0" fontId="7" fillId="3" borderId="4" xfId="0" applyFont="1" applyFill="1" applyBorder="1"/>
    <xf numFmtId="0" fontId="22" fillId="0" borderId="0" xfId="0" applyFont="1"/>
    <xf numFmtId="165" fontId="19" fillId="0" borderId="5" xfId="1" applyNumberFormat="1" applyFont="1" applyFill="1" applyBorder="1" applyAlignment="1">
      <alignment horizontal="right"/>
    </xf>
    <xf numFmtId="164" fontId="7" fillId="3" borderId="5" xfId="1" applyNumberFormat="1" applyFont="1" applyFill="1" applyBorder="1" applyAlignment="1">
      <alignment horizontal="center"/>
    </xf>
    <xf numFmtId="165" fontId="7" fillId="3" borderId="5" xfId="1" applyNumberFormat="1" applyFont="1" applyFill="1" applyBorder="1" applyAlignment="1">
      <alignment horizontal="center"/>
    </xf>
    <xf numFmtId="167" fontId="7" fillId="0" borderId="5" xfId="0" applyNumberFormat="1" applyFont="1" applyBorder="1"/>
    <xf numFmtId="164" fontId="7" fillId="3" borderId="0" xfId="1" applyNumberFormat="1" applyFont="1" applyFill="1" applyBorder="1" applyAlignment="1">
      <alignment horizontal="center"/>
    </xf>
    <xf numFmtId="165" fontId="7" fillId="3" borderId="0" xfId="1" applyNumberFormat="1" applyFont="1" applyFill="1" applyBorder="1" applyAlignment="1">
      <alignment horizontal="center"/>
    </xf>
    <xf numFmtId="0" fontId="7" fillId="3" borderId="1" xfId="0" applyFont="1" applyFill="1" applyBorder="1"/>
    <xf numFmtId="0" fontId="23" fillId="0" borderId="0" xfId="0" quotePrefix="1" applyFont="1"/>
    <xf numFmtId="17" fontId="7" fillId="0" borderId="4" xfId="0" applyNumberFormat="1" applyFont="1" applyBorder="1" applyAlignment="1">
      <alignment horizontal="center"/>
    </xf>
    <xf numFmtId="169" fontId="24" fillId="3" borderId="0" xfId="0" applyNumberFormat="1" applyFont="1" applyFill="1" applyAlignment="1">
      <alignment horizontal="left"/>
    </xf>
    <xf numFmtId="0" fontId="23" fillId="0" borderId="0" xfId="0" applyFont="1"/>
    <xf numFmtId="17" fontId="7" fillId="0" borderId="0" xfId="0" applyNumberFormat="1" applyFont="1"/>
    <xf numFmtId="0" fontId="3" fillId="0" borderId="0" xfId="0" applyFont="1" applyAlignment="1">
      <alignment horizontal="left" vertical="center" wrapText="1"/>
    </xf>
    <xf numFmtId="0" fontId="7" fillId="0" borderId="2" xfId="0" applyFont="1" applyBorder="1"/>
    <xf numFmtId="17" fontId="7" fillId="0" borderId="0" xfId="0" applyNumberFormat="1" applyFont="1" applyAlignment="1">
      <alignment horizontal="left"/>
    </xf>
    <xf numFmtId="0" fontId="7" fillId="0" borderId="4" xfId="0" applyFont="1" applyBorder="1" applyAlignment="1">
      <alignment horizontal="center"/>
    </xf>
    <xf numFmtId="0" fontId="25" fillId="3" borderId="0" xfId="0" applyFont="1" applyFill="1"/>
    <xf numFmtId="10" fontId="9" fillId="0" borderId="0" xfId="0" applyNumberFormat="1" applyFont="1"/>
    <xf numFmtId="0" fontId="26" fillId="0" borderId="0" xfId="0" applyFont="1" applyAlignment="1">
      <alignment horizontal="left"/>
    </xf>
    <xf numFmtId="17" fontId="25" fillId="3" borderId="0" xfId="0" applyNumberFormat="1" applyFont="1" applyFill="1" applyAlignment="1">
      <alignment horizontal="left"/>
    </xf>
    <xf numFmtId="0" fontId="25" fillId="0" borderId="0" xfId="0" applyFont="1"/>
    <xf numFmtId="17" fontId="25" fillId="0" borderId="0" xfId="0" applyNumberFormat="1" applyFont="1" applyAlignment="1">
      <alignment horizontal="left"/>
    </xf>
    <xf numFmtId="170" fontId="9" fillId="0" borderId="0" xfId="0" applyNumberFormat="1" applyFont="1" applyAlignment="1">
      <alignment horizontal="left"/>
    </xf>
    <xf numFmtId="0" fontId="26" fillId="0" borderId="0" xfId="4" applyFont="1" applyAlignment="1">
      <alignment horizontal="right"/>
    </xf>
    <xf numFmtId="164" fontId="9" fillId="0" borderId="0" xfId="0" applyNumberFormat="1" applyFont="1"/>
    <xf numFmtId="169" fontId="25" fillId="0" borderId="0" xfId="0" applyNumberFormat="1" applyFont="1" applyAlignment="1">
      <alignment horizontal="center"/>
    </xf>
    <xf numFmtId="0" fontId="9" fillId="0" borderId="0" xfId="0" applyFont="1" applyAlignment="1">
      <alignment horizontal="left"/>
    </xf>
    <xf numFmtId="0" fontId="25" fillId="0" borderId="0" xfId="0" applyFont="1" applyAlignment="1">
      <alignment horizontal="left"/>
    </xf>
    <xf numFmtId="10" fontId="9" fillId="0" borderId="0" xfId="0" applyNumberFormat="1" applyFont="1" applyAlignment="1">
      <alignment horizontal="left"/>
    </xf>
    <xf numFmtId="0" fontId="27" fillId="0" borderId="0" xfId="4" applyFont="1" applyAlignment="1">
      <alignment horizontal="left"/>
    </xf>
    <xf numFmtId="170" fontId="9" fillId="0" borderId="0" xfId="0" applyNumberFormat="1" applyFont="1" applyAlignment="1">
      <alignment horizontal="center"/>
    </xf>
    <xf numFmtId="0" fontId="9" fillId="3" borderId="0" xfId="0" applyFont="1" applyFill="1"/>
    <xf numFmtId="165" fontId="26" fillId="3" borderId="0" xfId="4" applyNumberFormat="1" applyFont="1" applyFill="1" applyAlignment="1">
      <alignment horizontal="right"/>
    </xf>
    <xf numFmtId="170" fontId="9" fillId="3" borderId="0" xfId="0" applyNumberFormat="1" applyFont="1" applyFill="1" applyAlignment="1">
      <alignment horizontal="center"/>
    </xf>
    <xf numFmtId="0" fontId="26" fillId="3" borderId="0" xfId="4" applyFont="1" applyFill="1" applyAlignment="1">
      <alignment horizontal="left"/>
    </xf>
    <xf numFmtId="169" fontId="9" fillId="3" borderId="0" xfId="0" applyNumberFormat="1" applyFont="1" applyFill="1" applyAlignment="1">
      <alignment horizontal="left"/>
    </xf>
    <xf numFmtId="0" fontId="25" fillId="3" borderId="0" xfId="0" applyFont="1" applyFill="1" applyAlignment="1">
      <alignment horizontal="center"/>
    </xf>
    <xf numFmtId="0" fontId="28" fillId="3" borderId="0" xfId="0" applyFont="1" applyFill="1" applyAlignment="1">
      <alignment horizontal="center"/>
    </xf>
    <xf numFmtId="167" fontId="9" fillId="3" borderId="0" xfId="0" applyNumberFormat="1" applyFont="1" applyFill="1" applyAlignment="1">
      <alignment horizontal="left"/>
    </xf>
    <xf numFmtId="171" fontId="9" fillId="3" borderId="0" xfId="0" applyNumberFormat="1" applyFont="1" applyFill="1" applyAlignment="1">
      <alignment horizontal="left"/>
    </xf>
    <xf numFmtId="0" fontId="25" fillId="3" borderId="0" xfId="0" applyFont="1" applyFill="1" applyAlignment="1">
      <alignment horizontal="left"/>
    </xf>
    <xf numFmtId="0" fontId="9" fillId="3" borderId="0" xfId="0" applyFont="1" applyFill="1" applyAlignment="1">
      <alignment horizontal="left"/>
    </xf>
    <xf numFmtId="167" fontId="9" fillId="3" borderId="0" xfId="0" applyNumberFormat="1" applyFont="1" applyFill="1" applyAlignment="1">
      <alignment horizontal="center"/>
    </xf>
    <xf numFmtId="172" fontId="28" fillId="3" borderId="0" xfId="2" applyNumberFormat="1" applyFont="1" applyFill="1" applyBorder="1" applyAlignment="1">
      <alignment horizontal="left"/>
    </xf>
    <xf numFmtId="172" fontId="25" fillId="3" borderId="0" xfId="2" applyNumberFormat="1" applyFont="1" applyFill="1" applyAlignment="1">
      <alignment horizontal="left"/>
    </xf>
    <xf numFmtId="0" fontId="30" fillId="0" borderId="4" xfId="0" applyFont="1" applyBorder="1" applyAlignment="1">
      <alignment horizontal="center"/>
    </xf>
    <xf numFmtId="0" fontId="30" fillId="0" borderId="4" xfId="0" applyFont="1" applyBorder="1" applyAlignment="1">
      <alignment horizontal="left"/>
    </xf>
    <xf numFmtId="173" fontId="9" fillId="0" borderId="0" xfId="0" applyNumberFormat="1" applyFont="1"/>
    <xf numFmtId="0" fontId="26" fillId="0" borderId="0" xfId="4" applyFont="1"/>
    <xf numFmtId="15" fontId="9" fillId="0" borderId="0" xfId="0" applyNumberFormat="1" applyFont="1"/>
    <xf numFmtId="0" fontId="9" fillId="0" borderId="0" xfId="4" applyFont="1" applyAlignment="1">
      <alignment horizontal="right"/>
    </xf>
    <xf numFmtId="15" fontId="9" fillId="3" borderId="0" xfId="0" applyNumberFormat="1" applyFont="1" applyFill="1" applyAlignment="1">
      <alignment horizontal="center"/>
    </xf>
    <xf numFmtId="0" fontId="9" fillId="3" borderId="0" xfId="4" applyFont="1" applyFill="1" applyAlignment="1">
      <alignment horizontal="left"/>
    </xf>
    <xf numFmtId="17" fontId="9" fillId="3" borderId="0" xfId="0" applyNumberFormat="1" applyFont="1" applyFill="1" applyAlignment="1">
      <alignment horizontal="center" wrapText="1"/>
    </xf>
    <xf numFmtId="0" fontId="9" fillId="3" borderId="0" xfId="0" applyFont="1" applyFill="1" applyAlignment="1">
      <alignment horizontal="center"/>
    </xf>
    <xf numFmtId="0" fontId="30" fillId="3" borderId="0" xfId="0" applyFont="1" applyFill="1"/>
    <xf numFmtId="165" fontId="9" fillId="3" borderId="0" xfId="0" applyNumberFormat="1" applyFont="1" applyFill="1" applyAlignment="1">
      <alignment horizontal="center"/>
    </xf>
    <xf numFmtId="0" fontId="26" fillId="0" borderId="1" xfId="0" applyFont="1" applyBorder="1" applyAlignment="1">
      <alignment horizontal="left"/>
    </xf>
    <xf numFmtId="0" fontId="9" fillId="0" borderId="3" xfId="0" applyFont="1" applyBorder="1"/>
    <xf numFmtId="17" fontId="31" fillId="0" borderId="0" xfId="0" applyNumberFormat="1" applyFont="1" applyAlignment="1">
      <alignment horizontal="left"/>
    </xf>
    <xf numFmtId="0" fontId="9" fillId="3" borderId="4" xfId="0" applyFont="1" applyFill="1" applyBorder="1" applyAlignment="1">
      <alignment horizontal="center"/>
    </xf>
    <xf numFmtId="0" fontId="30" fillId="0" borderId="4" xfId="0" applyFont="1" applyBorder="1"/>
    <xf numFmtId="0" fontId="2" fillId="3" borderId="0" xfId="0" applyFont="1" applyFill="1" applyAlignment="1">
      <alignment horizontal="right"/>
    </xf>
    <xf numFmtId="10" fontId="9" fillId="3" borderId="0" xfId="0" applyNumberFormat="1" applyFont="1" applyFill="1" applyAlignment="1">
      <alignment horizontal="left"/>
    </xf>
    <xf numFmtId="10" fontId="9" fillId="3" borderId="0" xfId="0" applyNumberFormat="1" applyFont="1" applyFill="1" applyAlignment="1">
      <alignment horizontal="right"/>
    </xf>
    <xf numFmtId="167" fontId="9" fillId="3" borderId="0" xfId="0" applyNumberFormat="1" applyFont="1" applyFill="1"/>
    <xf numFmtId="167" fontId="9" fillId="0" borderId="0" xfId="0" applyNumberFormat="1" applyFont="1"/>
    <xf numFmtId="0" fontId="9" fillId="0" borderId="0" xfId="0" applyFont="1" applyAlignment="1">
      <alignment horizontal="right"/>
    </xf>
    <xf numFmtId="0" fontId="9" fillId="3" borderId="0" xfId="0" applyFont="1" applyFill="1" applyAlignment="1">
      <alignment horizontal="right"/>
    </xf>
    <xf numFmtId="10" fontId="9" fillId="3" borderId="0" xfId="2" applyNumberFormat="1" applyFont="1" applyFill="1" applyAlignment="1">
      <alignment horizontal="right"/>
    </xf>
    <xf numFmtId="0" fontId="30" fillId="0" borderId="1" xfId="0" applyFont="1" applyBorder="1" applyAlignment="1">
      <alignment horizontal="left"/>
    </xf>
    <xf numFmtId="10" fontId="3" fillId="0" borderId="0" xfId="2" applyNumberFormat="1" applyFont="1"/>
    <xf numFmtId="10" fontId="32" fillId="0" borderId="0" xfId="2" applyNumberFormat="1" applyFont="1" applyFill="1" applyAlignment="1">
      <alignment horizontal="left"/>
    </xf>
    <xf numFmtId="10" fontId="32" fillId="3" borderId="0" xfId="2" applyNumberFormat="1" applyFont="1" applyFill="1" applyAlignment="1">
      <alignment horizontal="left"/>
    </xf>
    <xf numFmtId="0" fontId="15" fillId="3" borderId="0" xfId="0" applyFont="1" applyFill="1" applyAlignment="1">
      <alignment horizontal="left"/>
    </xf>
    <xf numFmtId="10" fontId="9" fillId="3" borderId="0" xfId="0" applyNumberFormat="1" applyFont="1" applyFill="1" applyAlignment="1">
      <alignment horizontal="center"/>
    </xf>
    <xf numFmtId="17" fontId="24" fillId="3" borderId="0" xfId="0" applyNumberFormat="1" applyFont="1" applyFill="1" applyAlignment="1">
      <alignment horizontal="right"/>
    </xf>
    <xf numFmtId="0" fontId="2" fillId="0" borderId="0" xfId="0" applyFont="1" applyAlignment="1">
      <alignment wrapText="1"/>
    </xf>
    <xf numFmtId="17" fontId="9" fillId="3" borderId="4" xfId="0" applyNumberFormat="1" applyFont="1" applyFill="1" applyBorder="1" applyAlignment="1">
      <alignment horizontal="right" wrapText="1"/>
    </xf>
    <xf numFmtId="17" fontId="9" fillId="3" borderId="4" xfId="0" applyNumberFormat="1" applyFont="1" applyFill="1" applyBorder="1" applyAlignment="1">
      <alignment horizontal="center" wrapText="1"/>
    </xf>
    <xf numFmtId="0" fontId="4" fillId="2" borderId="0" xfId="0" applyFont="1" applyFill="1" applyAlignment="1">
      <alignment horizontal="left" wrapText="1"/>
    </xf>
    <xf numFmtId="0" fontId="5" fillId="2" borderId="0" xfId="0" applyFont="1" applyFill="1" applyAlignment="1">
      <alignment horizontal="left" wrapText="1"/>
    </xf>
    <xf numFmtId="0" fontId="30" fillId="3" borderId="0" xfId="0" applyFont="1" applyFill="1" applyAlignment="1">
      <alignment horizontal="left"/>
    </xf>
    <xf numFmtId="0" fontId="33" fillId="3" borderId="0" xfId="0" applyFont="1" applyFill="1" applyAlignment="1">
      <alignment horizontal="left"/>
    </xf>
    <xf numFmtId="0" fontId="34" fillId="0" borderId="0" xfId="0" applyFont="1" applyAlignment="1">
      <alignment horizontal="left" wrapText="1"/>
    </xf>
    <xf numFmtId="0" fontId="34" fillId="0" borderId="0" xfId="0" applyFont="1" applyAlignment="1">
      <alignment wrapText="1"/>
    </xf>
    <xf numFmtId="0" fontId="34" fillId="0" borderId="0" xfId="0" applyFont="1" applyAlignment="1">
      <alignment horizontal="left"/>
    </xf>
    <xf numFmtId="0" fontId="9" fillId="0" borderId="0" xfId="0" applyFont="1" applyAlignment="1">
      <alignment horizontal="center"/>
    </xf>
    <xf numFmtId="0" fontId="35" fillId="0" borderId="1" xfId="0" applyFont="1" applyBorder="1" applyAlignment="1">
      <alignment horizontal="left"/>
    </xf>
    <xf numFmtId="165" fontId="25" fillId="0" borderId="0" xfId="3" applyNumberFormat="1" applyFont="1" applyFill="1" applyAlignment="1">
      <alignment horizontal="center"/>
    </xf>
    <xf numFmtId="165" fontId="25" fillId="3" borderId="0" xfId="3" applyNumberFormat="1" applyFont="1" applyFill="1" applyAlignment="1">
      <alignment horizontal="center"/>
    </xf>
    <xf numFmtId="167" fontId="9" fillId="0" borderId="0" xfId="0" applyNumberFormat="1" applyFont="1" applyAlignment="1">
      <alignment horizontal="center"/>
    </xf>
    <xf numFmtId="169" fontId="25" fillId="3" borderId="0" xfId="2" applyNumberFormat="1" applyFont="1" applyFill="1" applyAlignment="1">
      <alignment horizontal="center"/>
    </xf>
    <xf numFmtId="174" fontId="25" fillId="0" borderId="0" xfId="3" applyNumberFormat="1" applyFont="1" applyFill="1" applyAlignment="1">
      <alignment horizontal="center"/>
    </xf>
    <xf numFmtId="175" fontId="25" fillId="3" borderId="0" xfId="3" applyNumberFormat="1" applyFont="1" applyFill="1" applyAlignment="1">
      <alignment horizontal="center"/>
    </xf>
    <xf numFmtId="175" fontId="25" fillId="0" borderId="0" xfId="3" applyNumberFormat="1" applyFont="1" applyFill="1" applyAlignment="1">
      <alignment horizontal="center"/>
    </xf>
    <xf numFmtId="0" fontId="35" fillId="3" borderId="1" xfId="0" applyFont="1" applyFill="1" applyBorder="1" applyAlignment="1">
      <alignment horizontal="left"/>
    </xf>
    <xf numFmtId="176" fontId="4" fillId="2" borderId="0" xfId="0" applyNumberFormat="1" applyFont="1" applyFill="1" applyAlignment="1">
      <alignment horizontal="left"/>
    </xf>
    <xf numFmtId="15" fontId="24" fillId="3" borderId="0" xfId="0" applyNumberFormat="1" applyFont="1" applyFill="1" applyAlignment="1">
      <alignment horizontal="right"/>
    </xf>
    <xf numFmtId="15" fontId="24" fillId="0" borderId="0" xfId="0" applyNumberFormat="1" applyFont="1" applyAlignment="1">
      <alignment horizontal="right"/>
    </xf>
    <xf numFmtId="171" fontId="25" fillId="7" borderId="0" xfId="0" applyNumberFormat="1" applyFont="1" applyFill="1" applyAlignment="1">
      <alignment horizontal="center"/>
    </xf>
    <xf numFmtId="165" fontId="25" fillId="3" borderId="0" xfId="0" applyNumberFormat="1" applyFont="1" applyFill="1" applyAlignment="1">
      <alignment horizontal="center"/>
    </xf>
    <xf numFmtId="176" fontId="15" fillId="3" borderId="0" xfId="0" applyNumberFormat="1" applyFont="1" applyFill="1" applyAlignment="1">
      <alignment horizontal="right"/>
    </xf>
    <xf numFmtId="176" fontId="15" fillId="0" borderId="0" xfId="0" applyNumberFormat="1" applyFont="1" applyAlignment="1">
      <alignment horizontal="right"/>
    </xf>
    <xf numFmtId="1" fontId="25" fillId="0" borderId="0" xfId="3" applyNumberFormat="1" applyFont="1" applyFill="1" applyAlignment="1">
      <alignment horizontal="center"/>
    </xf>
    <xf numFmtId="15" fontId="25" fillId="0" borderId="0" xfId="0" applyNumberFormat="1" applyFont="1" applyAlignment="1">
      <alignment horizontal="center"/>
    </xf>
    <xf numFmtId="169" fontId="24" fillId="3" borderId="0" xfId="0" applyNumberFormat="1" applyFont="1" applyFill="1" applyAlignment="1">
      <alignment horizontal="right"/>
    </xf>
    <xf numFmtId="169" fontId="24" fillId="0" borderId="0" xfId="0" applyNumberFormat="1" applyFont="1" applyAlignment="1">
      <alignment horizontal="right"/>
    </xf>
    <xf numFmtId="15" fontId="25" fillId="3" borderId="0" xfId="0" applyNumberFormat="1" applyFont="1" applyFill="1" applyAlignment="1">
      <alignment horizontal="center"/>
    </xf>
    <xf numFmtId="0" fontId="28" fillId="0" borderId="0" xfId="0" applyFont="1" applyAlignment="1">
      <alignment horizontal="left"/>
    </xf>
    <xf numFmtId="0" fontId="25" fillId="0" borderId="0" xfId="0" applyFont="1" applyAlignment="1">
      <alignment horizontal="center"/>
    </xf>
    <xf numFmtId="169" fontId="25" fillId="3" borderId="0" xfId="0" applyNumberFormat="1" applyFont="1" applyFill="1" applyAlignment="1">
      <alignment horizontal="center"/>
    </xf>
    <xf numFmtId="15" fontId="25" fillId="3" borderId="0" xfId="0" applyNumberFormat="1" applyFont="1" applyFill="1" applyAlignment="1">
      <alignment horizontal="center" wrapText="1"/>
    </xf>
    <xf numFmtId="169" fontId="24" fillId="3" borderId="0" xfId="2" applyNumberFormat="1" applyFont="1" applyFill="1" applyBorder="1" applyAlignment="1">
      <alignment horizontal="right"/>
    </xf>
    <xf numFmtId="169" fontId="24" fillId="0" borderId="0" xfId="2" applyNumberFormat="1" applyFont="1" applyFill="1" applyBorder="1" applyAlignment="1">
      <alignment horizontal="right"/>
    </xf>
    <xf numFmtId="10" fontId="25" fillId="3" borderId="0" xfId="2" applyNumberFormat="1" applyFont="1" applyFill="1" applyBorder="1" applyAlignment="1">
      <alignment horizontal="center"/>
    </xf>
    <xf numFmtId="169" fontId="25" fillId="3" borderId="0" xfId="2" applyNumberFormat="1" applyFont="1" applyFill="1" applyBorder="1" applyAlignment="1">
      <alignment horizontal="center"/>
    </xf>
    <xf numFmtId="0" fontId="15" fillId="3" borderId="0" xfId="0" applyFont="1" applyFill="1" applyAlignment="1">
      <alignment horizontal="right"/>
    </xf>
    <xf numFmtId="0" fontId="15" fillId="0" borderId="0" xfId="0" applyFont="1" applyAlignment="1">
      <alignment horizontal="right"/>
    </xf>
    <xf numFmtId="0" fontId="33" fillId="0" borderId="1" xfId="0" applyFont="1" applyBorder="1" applyAlignment="1">
      <alignment horizontal="left"/>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9" fillId="0" borderId="0" xfId="0" applyFont="1" applyAlignment="1">
      <alignment vertical="center"/>
    </xf>
    <xf numFmtId="0" fontId="32" fillId="0" borderId="0" xfId="0" quotePrefix="1" applyFont="1" applyAlignment="1">
      <alignment horizontal="left"/>
    </xf>
    <xf numFmtId="165" fontId="9" fillId="0" borderId="0" xfId="0" applyNumberFormat="1" applyFont="1" applyAlignment="1">
      <alignment horizontal="center"/>
    </xf>
    <xf numFmtId="165" fontId="31" fillId="3" borderId="0" xfId="3" applyNumberFormat="1" applyFont="1" applyFill="1" applyAlignment="1">
      <alignment horizontal="center"/>
    </xf>
    <xf numFmtId="164" fontId="25" fillId="3" borderId="0" xfId="3" applyNumberFormat="1" applyFont="1" applyFill="1" applyAlignment="1">
      <alignment horizontal="center"/>
    </xf>
    <xf numFmtId="164" fontId="4" fillId="2" borderId="0" xfId="0" applyNumberFormat="1" applyFont="1" applyFill="1" applyAlignment="1">
      <alignment horizontal="left"/>
    </xf>
    <xf numFmtId="0" fontId="25" fillId="3" borderId="0" xfId="3" applyNumberFormat="1" applyFont="1" applyFill="1" applyAlignment="1">
      <alignment horizontal="center"/>
    </xf>
    <xf numFmtId="171" fontId="25" fillId="0" borderId="0" xfId="3" applyNumberFormat="1" applyFont="1" applyFill="1" applyAlignment="1">
      <alignment horizontal="center"/>
    </xf>
    <xf numFmtId="0" fontId="24" fillId="3" borderId="0" xfId="0" applyFont="1" applyFill="1" applyAlignment="1">
      <alignment horizontal="right"/>
    </xf>
    <xf numFmtId="0" fontId="24" fillId="0" borderId="0" xfId="0" applyFont="1" applyAlignment="1">
      <alignment horizontal="right"/>
    </xf>
    <xf numFmtId="166" fontId="25" fillId="3" borderId="0" xfId="1" applyFont="1" applyFill="1" applyBorder="1" applyAlignment="1">
      <alignment horizontal="center"/>
    </xf>
    <xf numFmtId="0" fontId="31" fillId="0" borderId="0" xfId="0" applyFont="1" applyAlignment="1">
      <alignment horizontal="center"/>
    </xf>
    <xf numFmtId="0" fontId="36" fillId="0" borderId="0" xfId="0" applyFont="1" applyAlignment="1">
      <alignment horizontal="center"/>
    </xf>
    <xf numFmtId="0" fontId="13" fillId="0" borderId="0" xfId="0" applyFont="1"/>
    <xf numFmtId="0" fontId="36" fillId="3" borderId="0" xfId="0" applyFont="1" applyFill="1" applyAlignment="1">
      <alignment horizontal="center"/>
    </xf>
    <xf numFmtId="0" fontId="28" fillId="0" borderId="1" xfId="0" applyFont="1" applyBorder="1"/>
    <xf numFmtId="0" fontId="35" fillId="0" borderId="2" xfId="0" applyFont="1" applyBorder="1" applyAlignment="1">
      <alignment horizontal="left"/>
    </xf>
    <xf numFmtId="0" fontId="24" fillId="3" borderId="0" xfId="0" applyFont="1" applyFill="1"/>
    <xf numFmtId="0" fontId="24" fillId="0" borderId="0" xfId="0" applyFont="1"/>
    <xf numFmtId="177" fontId="37" fillId="0" borderId="4" xfId="0" applyNumberFormat="1" applyFont="1" applyBorder="1" applyAlignment="1">
      <alignment horizontal="center"/>
    </xf>
    <xf numFmtId="0" fontId="37" fillId="0" borderId="4" xfId="0" applyFont="1" applyBorder="1" applyAlignment="1">
      <alignment horizontal="center"/>
    </xf>
    <xf numFmtId="0" fontId="13" fillId="0" borderId="4" xfId="0" applyFont="1" applyBorder="1" applyAlignment="1">
      <alignment horizontal="center"/>
    </xf>
    <xf numFmtId="3" fontId="9" fillId="3" borderId="0" xfId="0" applyNumberFormat="1" applyFont="1" applyFill="1" applyAlignment="1">
      <alignment horizontal="center"/>
    </xf>
    <xf numFmtId="10" fontId="9" fillId="0" borderId="5" xfId="2" applyNumberFormat="1" applyFont="1" applyFill="1" applyBorder="1"/>
    <xf numFmtId="165" fontId="9" fillId="0" borderId="5" xfId="0" applyNumberFormat="1" applyFont="1" applyBorder="1" applyAlignment="1">
      <alignment horizontal="right"/>
    </xf>
    <xf numFmtId="3" fontId="9" fillId="0" borderId="5" xfId="0" applyNumberFormat="1" applyFont="1" applyBorder="1"/>
    <xf numFmtId="0" fontId="9" fillId="0" borderId="5" xfId="0" applyFont="1" applyBorder="1"/>
    <xf numFmtId="10" fontId="9" fillId="0" borderId="0" xfId="2" applyNumberFormat="1" applyFont="1" applyFill="1" applyBorder="1" applyAlignment="1"/>
    <xf numFmtId="3" fontId="9" fillId="0" borderId="0" xfId="0" applyNumberFormat="1" applyFont="1"/>
    <xf numFmtId="0" fontId="9" fillId="0" borderId="1" xfId="0" applyFont="1" applyBorder="1" applyAlignment="1">
      <alignment horizontal="left"/>
    </xf>
    <xf numFmtId="17" fontId="9" fillId="3" borderId="0" xfId="0" applyNumberFormat="1" applyFont="1" applyFill="1"/>
    <xf numFmtId="10" fontId="9" fillId="3" borderId="0" xfId="2" applyNumberFormat="1" applyFont="1" applyFill="1" applyBorder="1" applyAlignment="1">
      <alignment horizontal="right"/>
    </xf>
    <xf numFmtId="177" fontId="9" fillId="0" borderId="0" xfId="0" applyNumberFormat="1" applyFont="1"/>
    <xf numFmtId="0" fontId="13" fillId="0" borderId="0" xfId="0" applyFont="1" applyAlignment="1">
      <alignment horizontal="center"/>
    </xf>
    <xf numFmtId="0" fontId="9" fillId="0" borderId="0" xfId="0" applyFont="1" applyAlignment="1">
      <alignment vertical="top" wrapText="1"/>
    </xf>
    <xf numFmtId="0" fontId="38" fillId="2" borderId="0" xfId="0" applyFont="1" applyFill="1" applyAlignment="1">
      <alignment horizontal="left"/>
    </xf>
    <xf numFmtId="177" fontId="13" fillId="0" borderId="4" xfId="0" applyNumberFormat="1" applyFont="1" applyBorder="1" applyAlignment="1">
      <alignment horizontal="center" wrapText="1"/>
    </xf>
    <xf numFmtId="0" fontId="13" fillId="0" borderId="4" xfId="0" applyFont="1" applyBorder="1"/>
    <xf numFmtId="0" fontId="28" fillId="0" borderId="0" xfId="0" applyFont="1"/>
    <xf numFmtId="177" fontId="13" fillId="0" borderId="0" xfId="0" applyNumberFormat="1" applyFont="1" applyAlignment="1">
      <alignment horizontal="center" wrapText="1"/>
    </xf>
    <xf numFmtId="0" fontId="39" fillId="2" borderId="0" xfId="0" applyFont="1" applyFill="1" applyAlignment="1">
      <alignment horizontal="left"/>
    </xf>
    <xf numFmtId="10" fontId="9" fillId="0" borderId="0" xfId="2" applyNumberFormat="1" applyFont="1" applyFill="1" applyBorder="1"/>
    <xf numFmtId="10" fontId="9" fillId="3" borderId="0" xfId="0" applyNumberFormat="1" applyFont="1" applyFill="1"/>
    <xf numFmtId="3" fontId="9" fillId="3" borderId="0" xfId="0" applyNumberFormat="1" applyFont="1" applyFill="1"/>
    <xf numFmtId="0" fontId="9" fillId="3" borderId="1" xfId="0" applyFont="1" applyFill="1" applyBorder="1" applyAlignment="1">
      <alignment horizontal="left"/>
    </xf>
    <xf numFmtId="4" fontId="39" fillId="2" borderId="0" xfId="0" applyNumberFormat="1" applyFont="1" applyFill="1" applyAlignment="1">
      <alignment horizontal="left"/>
    </xf>
    <xf numFmtId="177" fontId="13" fillId="0" borderId="4" xfId="0" applyNumberFormat="1" applyFont="1" applyBorder="1" applyAlignment="1">
      <alignment horizontal="center"/>
    </xf>
    <xf numFmtId="10" fontId="13" fillId="0" borderId="5" xfId="2" applyNumberFormat="1" applyFont="1" applyFill="1" applyBorder="1"/>
    <xf numFmtId="165" fontId="13" fillId="0" borderId="5" xfId="0" applyNumberFormat="1" applyFont="1" applyBorder="1" applyAlignment="1">
      <alignment horizontal="right"/>
    </xf>
    <xf numFmtId="3" fontId="13" fillId="0" borderId="5" xfId="0" applyNumberFormat="1" applyFont="1" applyBorder="1"/>
    <xf numFmtId="10" fontId="13" fillId="0" borderId="0" xfId="0" applyNumberFormat="1" applyFont="1"/>
    <xf numFmtId="165" fontId="13" fillId="0" borderId="0" xfId="0" applyNumberFormat="1" applyFont="1" applyAlignment="1">
      <alignment horizontal="right"/>
    </xf>
    <xf numFmtId="3" fontId="13" fillId="0" borderId="0" xfId="0" applyNumberFormat="1" applyFont="1"/>
    <xf numFmtId="166" fontId="9" fillId="0" borderId="0" xfId="1" applyFont="1" applyFill="1"/>
    <xf numFmtId="10" fontId="9" fillId="3" borderId="5" xfId="2" applyNumberFormat="1" applyFont="1" applyFill="1" applyBorder="1"/>
    <xf numFmtId="165" fontId="9" fillId="3" borderId="5" xfId="0" applyNumberFormat="1" applyFont="1" applyFill="1" applyBorder="1" applyAlignment="1">
      <alignment horizontal="right"/>
    </xf>
    <xf numFmtId="3" fontId="9" fillId="3" borderId="5" xfId="0" applyNumberFormat="1" applyFont="1" applyFill="1" applyBorder="1"/>
    <xf numFmtId="0" fontId="32" fillId="3" borderId="5" xfId="0" applyFont="1" applyFill="1" applyBorder="1"/>
    <xf numFmtId="0" fontId="9" fillId="3" borderId="5" xfId="0" applyFont="1" applyFill="1" applyBorder="1"/>
    <xf numFmtId="0" fontId="32" fillId="3" borderId="1" xfId="0" applyFont="1" applyFill="1" applyBorder="1" applyAlignment="1">
      <alignment horizontal="left"/>
    </xf>
    <xf numFmtId="10" fontId="9" fillId="0" borderId="0" xfId="0" applyNumberFormat="1" applyFont="1" applyAlignment="1">
      <alignment horizontal="right"/>
    </xf>
    <xf numFmtId="0" fontId="13" fillId="3" borderId="4" xfId="0" applyFont="1" applyFill="1" applyBorder="1" applyAlignment="1">
      <alignment horizontal="center"/>
    </xf>
    <xf numFmtId="0" fontId="30" fillId="3" borderId="4" xfId="0" applyFont="1" applyFill="1" applyBorder="1"/>
    <xf numFmtId="3" fontId="2" fillId="0" borderId="0" xfId="0" applyNumberFormat="1" applyFont="1"/>
    <xf numFmtId="165" fontId="9" fillId="0" borderId="0" xfId="0" applyNumberFormat="1" applyFont="1" applyAlignment="1">
      <alignment horizontal="left"/>
    </xf>
    <xf numFmtId="3" fontId="9" fillId="3" borderId="0" xfId="0" applyNumberFormat="1" applyFont="1" applyFill="1" applyAlignment="1">
      <alignment horizontal="right"/>
    </xf>
    <xf numFmtId="2" fontId="9" fillId="0" borderId="0" xfId="0" applyNumberFormat="1" applyFont="1"/>
    <xf numFmtId="177" fontId="5" fillId="2" borderId="0" xfId="0" applyNumberFormat="1" applyFont="1" applyFill="1" applyAlignment="1">
      <alignment horizontal="left"/>
    </xf>
    <xf numFmtId="0" fontId="5" fillId="2" borderId="0" xfId="5" applyFont="1" applyFill="1" applyAlignment="1">
      <alignment horizontal="left"/>
    </xf>
    <xf numFmtId="3" fontId="9" fillId="0" borderId="0" xfId="0" applyNumberFormat="1" applyFont="1" applyAlignment="1">
      <alignment horizontal="left"/>
    </xf>
    <xf numFmtId="0" fontId="3" fillId="0" borderId="0" xfId="0" applyFont="1" applyAlignment="1">
      <alignment horizontal="center"/>
    </xf>
    <xf numFmtId="2" fontId="9" fillId="3" borderId="0" xfId="0" applyNumberFormat="1" applyFont="1" applyFill="1" applyAlignment="1">
      <alignment horizontal="center"/>
    </xf>
    <xf numFmtId="2" fontId="9" fillId="3" borderId="0" xfId="0" applyNumberFormat="1" applyFont="1" applyFill="1"/>
    <xf numFmtId="10" fontId="9" fillId="0" borderId="0" xfId="0" applyNumberFormat="1" applyFont="1" applyAlignment="1">
      <alignment horizontal="center"/>
    </xf>
    <xf numFmtId="165" fontId="9" fillId="0" borderId="0" xfId="1" applyNumberFormat="1" applyFont="1" applyFill="1" applyBorder="1" applyAlignment="1"/>
    <xf numFmtId="10" fontId="33" fillId="3" borderId="0" xfId="0" applyNumberFormat="1" applyFont="1" applyFill="1"/>
    <xf numFmtId="4" fontId="9" fillId="3" borderId="0" xfId="0" applyNumberFormat="1" applyFont="1" applyFill="1"/>
    <xf numFmtId="177" fontId="9" fillId="0" borderId="0" xfId="2" applyNumberFormat="1" applyFont="1" applyFill="1" applyBorder="1"/>
    <xf numFmtId="0" fontId="32" fillId="0" borderId="1" xfId="0" applyFont="1" applyBorder="1" applyAlignment="1">
      <alignment horizontal="left"/>
    </xf>
    <xf numFmtId="0" fontId="9" fillId="0" borderId="1" xfId="6" applyFont="1" applyBorder="1" applyAlignment="1">
      <alignment horizontal="left"/>
    </xf>
    <xf numFmtId="0" fontId="9" fillId="0" borderId="0" xfId="6" applyFont="1" applyAlignment="1">
      <alignment horizontal="left"/>
    </xf>
    <xf numFmtId="9" fontId="9" fillId="0" borderId="0" xfId="0" applyNumberFormat="1" applyFont="1"/>
    <xf numFmtId="0" fontId="9" fillId="0" borderId="0" xfId="6" applyFont="1"/>
    <xf numFmtId="0" fontId="3" fillId="0" borderId="0" xfId="0" applyFont="1" applyAlignment="1">
      <alignment horizontal="left"/>
    </xf>
    <xf numFmtId="0" fontId="41" fillId="3" borderId="0" xfId="0" applyFont="1" applyFill="1" applyAlignment="1">
      <alignment horizontal="center"/>
    </xf>
    <xf numFmtId="3" fontId="9" fillId="0" borderId="0" xfId="7" applyNumberFormat="1" applyFont="1"/>
    <xf numFmtId="0" fontId="30" fillId="0" borderId="0" xfId="7" applyFont="1"/>
    <xf numFmtId="0" fontId="2" fillId="0" borderId="0" xfId="7" applyFont="1"/>
    <xf numFmtId="3" fontId="9" fillId="0" borderId="7" xfId="0" applyNumberFormat="1" applyFont="1" applyBorder="1"/>
    <xf numFmtId="3" fontId="9" fillId="0" borderId="1" xfId="0" applyNumberFormat="1" applyFont="1" applyBorder="1"/>
    <xf numFmtId="0" fontId="0" fillId="0" borderId="0" xfId="0" applyAlignment="1">
      <alignment wrapText="1"/>
    </xf>
    <xf numFmtId="3" fontId="9" fillId="0" borderId="2" xfId="0" applyNumberFormat="1" applyFont="1" applyBorder="1"/>
    <xf numFmtId="0" fontId="13" fillId="0" borderId="4" xfId="0" applyFont="1" applyBorder="1" applyAlignment="1">
      <alignment horizontal="left"/>
    </xf>
    <xf numFmtId="0" fontId="33" fillId="0" borderId="0" xfId="0" applyFont="1" applyAlignment="1">
      <alignment horizontal="left"/>
    </xf>
    <xf numFmtId="0" fontId="13" fillId="0" borderId="0" xfId="0" applyFont="1" applyAlignment="1">
      <alignment horizontal="center" wrapText="1"/>
    </xf>
    <xf numFmtId="177" fontId="13" fillId="0" borderId="0" xfId="0" applyNumberFormat="1" applyFont="1" applyAlignment="1">
      <alignment horizontal="center"/>
    </xf>
    <xf numFmtId="0" fontId="30" fillId="0" borderId="0" xfId="0" applyFont="1"/>
    <xf numFmtId="10" fontId="9" fillId="0" borderId="0" xfId="2" applyNumberFormat="1" applyFont="1" applyFill="1" applyBorder="1" applyAlignment="1">
      <alignment horizontal="right"/>
    </xf>
    <xf numFmtId="165" fontId="12" fillId="0" borderId="0" xfId="0" applyNumberFormat="1" applyFont="1"/>
    <xf numFmtId="10" fontId="13" fillId="0" borderId="0" xfId="0" applyNumberFormat="1" applyFont="1" applyAlignment="1">
      <alignment horizontal="center"/>
    </xf>
    <xf numFmtId="10" fontId="13" fillId="3" borderId="0" xfId="0" applyNumberFormat="1" applyFont="1" applyFill="1" applyAlignment="1">
      <alignment horizontal="center"/>
    </xf>
    <xf numFmtId="0" fontId="13" fillId="0" borderId="0" xfId="0" applyFont="1" applyAlignment="1">
      <alignment horizontal="left"/>
    </xf>
    <xf numFmtId="0" fontId="9" fillId="0" borderId="1" xfId="0" applyFont="1" applyBorder="1"/>
    <xf numFmtId="0" fontId="13" fillId="0" borderId="3" xfId="0" applyFont="1" applyBorder="1"/>
    <xf numFmtId="0" fontId="9" fillId="0" borderId="4" xfId="0" applyFont="1" applyBorder="1" applyAlignment="1">
      <alignment horizontal="center"/>
    </xf>
    <xf numFmtId="1" fontId="9" fillId="0" borderId="0" xfId="0" applyNumberFormat="1" applyFont="1"/>
    <xf numFmtId="0" fontId="33" fillId="0" borderId="0" xfId="0" applyFont="1" applyAlignment="1">
      <alignment vertical="top"/>
    </xf>
    <xf numFmtId="0" fontId="42" fillId="0" borderId="0" xfId="0" applyFont="1" applyAlignment="1">
      <alignment horizontal="left"/>
    </xf>
    <xf numFmtId="0" fontId="43" fillId="0" borderId="0" xfId="0" applyFont="1"/>
    <xf numFmtId="0" fontId="44" fillId="2" borderId="0" xfId="0" applyFont="1" applyFill="1" applyAlignment="1">
      <alignment horizontal="left"/>
    </xf>
    <xf numFmtId="0" fontId="45" fillId="2" borderId="0" xfId="0" applyFont="1" applyFill="1" applyAlignment="1">
      <alignment horizontal="left"/>
    </xf>
    <xf numFmtId="1" fontId="9" fillId="3" borderId="0" xfId="0" applyNumberFormat="1" applyFont="1" applyFill="1"/>
    <xf numFmtId="166" fontId="3" fillId="0" borderId="0" xfId="1" applyFont="1" applyFill="1"/>
    <xf numFmtId="0" fontId="46" fillId="2" borderId="0" xfId="0" applyFont="1" applyFill="1" applyAlignment="1">
      <alignment horizontal="left"/>
    </xf>
    <xf numFmtId="0" fontId="47" fillId="2" borderId="0" xfId="0" applyFont="1" applyFill="1" applyAlignment="1">
      <alignment horizontal="left"/>
    </xf>
    <xf numFmtId="3" fontId="9" fillId="0" borderId="0" xfId="0" applyNumberFormat="1" applyFont="1" applyAlignment="1">
      <alignment horizontal="center"/>
    </xf>
    <xf numFmtId="0" fontId="9" fillId="0" borderId="2" xfId="0" applyFont="1" applyBorder="1"/>
    <xf numFmtId="164" fontId="46" fillId="0" borderId="0" xfId="0" applyNumberFormat="1" applyFont="1"/>
    <xf numFmtId="0" fontId="42" fillId="0" borderId="0" xfId="7" applyFont="1" applyAlignment="1">
      <alignment horizontal="left"/>
    </xf>
    <xf numFmtId="178" fontId="3" fillId="0" borderId="0" xfId="0" applyNumberFormat="1" applyFont="1"/>
    <xf numFmtId="0" fontId="48" fillId="0" borderId="0" xfId="0" applyFont="1"/>
    <xf numFmtId="4" fontId="9" fillId="0" borderId="0" xfId="0" applyNumberFormat="1" applyFont="1" applyAlignment="1">
      <alignment horizontal="right"/>
    </xf>
    <xf numFmtId="2" fontId="9" fillId="0" borderId="0" xfId="0" applyNumberFormat="1" applyFont="1" applyAlignment="1">
      <alignment horizontal="right"/>
    </xf>
    <xf numFmtId="2" fontId="9" fillId="3" borderId="0" xfId="0" applyNumberFormat="1" applyFont="1" applyFill="1" applyAlignment="1">
      <alignment horizontal="right"/>
    </xf>
    <xf numFmtId="165" fontId="2" fillId="3" borderId="4" xfId="0" applyNumberFormat="1" applyFont="1" applyFill="1" applyBorder="1" applyAlignment="1">
      <alignment horizontal="right"/>
    </xf>
    <xf numFmtId="3" fontId="2" fillId="3" borderId="4" xfId="0" applyNumberFormat="1" applyFont="1" applyFill="1" applyBorder="1"/>
    <xf numFmtId="3" fontId="9" fillId="0" borderId="8" xfId="0" applyNumberFormat="1" applyFont="1" applyBorder="1"/>
    <xf numFmtId="0" fontId="9" fillId="0" borderId="7" xfId="0" applyFont="1" applyBorder="1"/>
    <xf numFmtId="0" fontId="2" fillId="0" borderId="4" xfId="0" applyFont="1" applyBorder="1" applyAlignment="1">
      <alignment horizontal="left" indent="1"/>
    </xf>
    <xf numFmtId="165" fontId="2" fillId="3" borderId="0" xfId="0" applyNumberFormat="1" applyFont="1" applyFill="1" applyAlignment="1">
      <alignment horizontal="right"/>
    </xf>
    <xf numFmtId="3" fontId="2" fillId="3" borderId="0" xfId="0" applyNumberFormat="1" applyFont="1" applyFill="1"/>
    <xf numFmtId="0" fontId="2" fillId="0" borderId="1" xfId="0" applyFont="1" applyBorder="1" applyAlignment="1">
      <alignment horizontal="left"/>
    </xf>
    <xf numFmtId="0" fontId="2" fillId="0" borderId="0" xfId="0" applyFont="1" applyAlignment="1">
      <alignment horizontal="left" indent="1"/>
    </xf>
    <xf numFmtId="0" fontId="3" fillId="3" borderId="0" xfId="0" applyFont="1" applyFill="1"/>
    <xf numFmtId="165" fontId="9" fillId="0" borderId="9" xfId="0" applyNumberFormat="1" applyFont="1" applyBorder="1" applyAlignment="1">
      <alignment horizontal="right"/>
    </xf>
    <xf numFmtId="3" fontId="9" fillId="0" borderId="9" xfId="0" applyNumberFormat="1" applyFont="1" applyBorder="1"/>
    <xf numFmtId="3" fontId="9" fillId="0" borderId="10" xfId="0" applyNumberFormat="1" applyFont="1" applyBorder="1"/>
    <xf numFmtId="0" fontId="9" fillId="0" borderId="11" xfId="0" applyFont="1" applyBorder="1"/>
    <xf numFmtId="0" fontId="9" fillId="0" borderId="9" xfId="0" applyFont="1" applyBorder="1" applyAlignment="1">
      <alignment horizontal="left"/>
    </xf>
    <xf numFmtId="165" fontId="2" fillId="0" borderId="0" xfId="0" applyNumberFormat="1" applyFont="1" applyAlignment="1">
      <alignment horizontal="right"/>
    </xf>
    <xf numFmtId="0" fontId="2" fillId="0" borderId="1" xfId="0" applyFont="1" applyBorder="1"/>
    <xf numFmtId="10" fontId="9" fillId="3" borderId="0" xfId="2" applyNumberFormat="1" applyFont="1" applyFill="1" applyBorder="1" applyAlignment="1"/>
    <xf numFmtId="10" fontId="46" fillId="4" borderId="0" xfId="2" applyNumberFormat="1" applyFont="1" applyFill="1" applyAlignment="1">
      <alignment horizontal="center"/>
    </xf>
    <xf numFmtId="0" fontId="47" fillId="2" borderId="0" xfId="0" applyFont="1" applyFill="1" applyAlignment="1">
      <alignment horizontal="right"/>
    </xf>
    <xf numFmtId="165" fontId="9" fillId="0" borderId="9" xfId="0" applyNumberFormat="1" applyFont="1" applyBorder="1"/>
    <xf numFmtId="3" fontId="9" fillId="0" borderId="0" xfId="0" applyNumberFormat="1" applyFont="1" applyAlignment="1">
      <alignment horizontal="right"/>
    </xf>
    <xf numFmtId="3" fontId="3" fillId="0" borderId="0" xfId="0" applyNumberFormat="1" applyFont="1"/>
    <xf numFmtId="165" fontId="9" fillId="0" borderId="4" xfId="0" applyNumberFormat="1" applyFont="1" applyBorder="1" applyAlignment="1">
      <alignment horizontal="right"/>
    </xf>
    <xf numFmtId="3" fontId="9" fillId="0" borderId="4" xfId="0" applyNumberFormat="1" applyFont="1" applyBorder="1"/>
    <xf numFmtId="0" fontId="9" fillId="0" borderId="4" xfId="0" applyFont="1" applyBorder="1"/>
    <xf numFmtId="0" fontId="9" fillId="3" borderId="0" xfId="0" applyFont="1" applyFill="1" applyAlignment="1">
      <alignment horizontal="left" vertical="top" wrapText="1"/>
    </xf>
    <xf numFmtId="0" fontId="9" fillId="3" borderId="0" xfId="0" applyFont="1" applyFill="1" applyAlignment="1">
      <alignment horizontal="left" wrapText="1"/>
    </xf>
    <xf numFmtId="0" fontId="2" fillId="3" borderId="0" xfId="0" applyFont="1" applyFill="1" applyAlignment="1">
      <alignment horizontal="left"/>
    </xf>
    <xf numFmtId="0" fontId="3" fillId="0" borderId="0" xfId="0" applyFont="1" applyAlignment="1">
      <alignment wrapText="1"/>
    </xf>
    <xf numFmtId="14" fontId="3" fillId="0" borderId="0" xfId="0" applyNumberFormat="1" applyFont="1"/>
    <xf numFmtId="2" fontId="3" fillId="0" borderId="0" xfId="0" applyNumberFormat="1" applyFont="1"/>
    <xf numFmtId="0" fontId="9" fillId="0" borderId="12" xfId="0" applyFont="1" applyBorder="1" applyAlignment="1">
      <alignment horizontal="left"/>
    </xf>
    <xf numFmtId="0" fontId="9" fillId="0" borderId="13" xfId="0" applyFont="1" applyBorder="1" applyAlignment="1">
      <alignment horizontal="left"/>
    </xf>
    <xf numFmtId="0" fontId="9" fillId="0" borderId="14" xfId="0" applyFont="1" applyBorder="1"/>
    <xf numFmtId="0" fontId="9" fillId="0" borderId="13" xfId="0" applyFont="1" applyBorder="1"/>
    <xf numFmtId="0" fontId="9" fillId="0" borderId="14" xfId="0" applyFont="1" applyBorder="1" applyAlignment="1">
      <alignment horizontal="left"/>
    </xf>
    <xf numFmtId="0" fontId="9" fillId="0" borderId="12" xfId="0" applyFont="1" applyBorder="1"/>
    <xf numFmtId="0" fontId="9" fillId="0" borderId="15" xfId="0" applyFont="1" applyBorder="1"/>
    <xf numFmtId="0" fontId="9" fillId="0" borderId="16" xfId="0" applyFont="1" applyBorder="1" applyAlignment="1">
      <alignment horizontal="left"/>
    </xf>
    <xf numFmtId="0" fontId="9" fillId="0" borderId="15" xfId="0" applyFont="1" applyBorder="1" applyAlignment="1">
      <alignment horizontal="left"/>
    </xf>
    <xf numFmtId="0" fontId="9" fillId="0" borderId="17" xfId="0" applyFont="1" applyBorder="1"/>
    <xf numFmtId="0" fontId="9" fillId="0" borderId="18" xfId="0" applyFont="1" applyBorder="1"/>
    <xf numFmtId="0" fontId="9" fillId="0" borderId="19" xfId="0" applyFont="1" applyBorder="1"/>
    <xf numFmtId="0" fontId="9" fillId="0" borderId="15" xfId="0" applyFont="1" applyBorder="1" applyAlignment="1">
      <alignment vertical="top"/>
    </xf>
    <xf numFmtId="0" fontId="9" fillId="0" borderId="0" xfId="0" applyFont="1" applyAlignment="1">
      <alignment vertical="top"/>
    </xf>
    <xf numFmtId="0" fontId="9" fillId="0" borderId="16" xfId="0" applyFont="1" applyBorder="1" applyAlignment="1">
      <alignment vertical="top"/>
    </xf>
    <xf numFmtId="0" fontId="52" fillId="0" borderId="13" xfId="8" applyFont="1" applyFill="1" applyBorder="1" applyAlignment="1" applyProtection="1"/>
    <xf numFmtId="0" fontId="52" fillId="0" borderId="14" xfId="8" applyFont="1" applyFill="1" applyBorder="1" applyAlignment="1" applyProtection="1"/>
    <xf numFmtId="0" fontId="52" fillId="0" borderId="0" xfId="8" applyFont="1" applyFill="1" applyBorder="1" applyAlignment="1" applyProtection="1"/>
    <xf numFmtId="0" fontId="53" fillId="0" borderId="0" xfId="8" quotePrefix="1" applyFont="1" applyFill="1" applyBorder="1" applyAlignment="1" applyProtection="1"/>
    <xf numFmtId="0" fontId="9" fillId="0" borderId="16" xfId="0" applyFont="1" applyBorder="1"/>
    <xf numFmtId="0" fontId="53" fillId="0" borderId="18" xfId="8" applyFont="1" applyFill="1" applyBorder="1" applyAlignment="1" applyProtection="1"/>
    <xf numFmtId="0" fontId="53" fillId="0" borderId="19" xfId="8" applyFont="1" applyFill="1" applyBorder="1" applyAlignment="1" applyProtection="1"/>
    <xf numFmtId="0" fontId="54" fillId="6" borderId="17" xfId="0" applyFont="1" applyFill="1" applyBorder="1"/>
    <xf numFmtId="0" fontId="54" fillId="6" borderId="18" xfId="0" applyFont="1" applyFill="1" applyBorder="1"/>
    <xf numFmtId="0" fontId="54" fillId="6" borderId="18" xfId="0" applyFont="1" applyFill="1" applyBorder="1" applyAlignment="1">
      <alignment horizontal="left"/>
    </xf>
    <xf numFmtId="0" fontId="55" fillId="6" borderId="18" xfId="0" applyFont="1" applyFill="1" applyBorder="1" applyAlignment="1">
      <alignment horizontal="left"/>
    </xf>
    <xf numFmtId="0" fontId="55" fillId="6" borderId="19" xfId="0" applyFont="1" applyFill="1" applyBorder="1" applyAlignment="1">
      <alignment horizontal="left"/>
    </xf>
    <xf numFmtId="0" fontId="9" fillId="0" borderId="17" xfId="0" applyFont="1" applyBorder="1" applyAlignment="1">
      <alignment horizontal="left"/>
    </xf>
    <xf numFmtId="0" fontId="9" fillId="0" borderId="18" xfId="0" applyFont="1" applyBorder="1" applyAlignment="1">
      <alignment horizontal="left"/>
    </xf>
    <xf numFmtId="0" fontId="9" fillId="0" borderId="19" xfId="0" applyFont="1" applyBorder="1" applyAlignment="1">
      <alignment horizontal="left"/>
    </xf>
    <xf numFmtId="179" fontId="9" fillId="0" borderId="0" xfId="0" applyNumberFormat="1" applyFont="1"/>
    <xf numFmtId="179" fontId="9" fillId="0" borderId="13" xfId="0" applyNumberFormat="1" applyFont="1" applyBorder="1"/>
    <xf numFmtId="0" fontId="9" fillId="3" borderId="12" xfId="0" applyFont="1" applyFill="1" applyBorder="1" applyAlignment="1">
      <alignment horizontal="left"/>
    </xf>
    <xf numFmtId="0" fontId="9" fillId="3" borderId="13" xfId="0" applyFont="1" applyFill="1" applyBorder="1" applyAlignment="1">
      <alignment horizontal="left"/>
    </xf>
    <xf numFmtId="0" fontId="9" fillId="3" borderId="14" xfId="0" applyFont="1" applyFill="1" applyBorder="1" applyAlignment="1">
      <alignment horizontal="left"/>
    </xf>
    <xf numFmtId="179" fontId="9" fillId="0" borderId="15" xfId="0" applyNumberFormat="1" applyFont="1" applyBorder="1"/>
    <xf numFmtId="179" fontId="9" fillId="0" borderId="0" xfId="0" applyNumberFormat="1" applyFont="1" applyAlignment="1">
      <alignment horizontal="left"/>
    </xf>
    <xf numFmtId="0" fontId="9" fillId="3" borderId="15" xfId="0" applyFont="1" applyFill="1" applyBorder="1" applyAlignment="1">
      <alignment horizontal="left"/>
    </xf>
    <xf numFmtId="0" fontId="9" fillId="3" borderId="16" xfId="0" applyFont="1" applyFill="1" applyBorder="1" applyAlignment="1">
      <alignment horizontal="left"/>
    </xf>
    <xf numFmtId="166" fontId="9" fillId="0" borderId="15" xfId="1" applyFont="1" applyFill="1" applyBorder="1" applyAlignment="1"/>
    <xf numFmtId="0" fontId="33" fillId="0" borderId="0" xfId="0" applyFont="1"/>
    <xf numFmtId="0" fontId="52" fillId="0" borderId="14" xfId="8" applyFont="1" applyFill="1" applyBorder="1" applyAlignment="1" applyProtection="1">
      <alignment horizontal="left"/>
    </xf>
    <xf numFmtId="14" fontId="4" fillId="2" borderId="0" xfId="0" applyNumberFormat="1" applyFont="1" applyFill="1" applyAlignment="1">
      <alignment horizontal="left"/>
    </xf>
    <xf numFmtId="0" fontId="52" fillId="0" borderId="16" xfId="8" applyFont="1" applyFill="1" applyBorder="1" applyAlignment="1" applyProtection="1">
      <alignment horizontal="left"/>
    </xf>
    <xf numFmtId="1" fontId="9" fillId="0" borderId="0" xfId="0" applyNumberFormat="1" applyFont="1" applyAlignment="1">
      <alignment horizontal="left"/>
    </xf>
    <xf numFmtId="0" fontId="9" fillId="3" borderId="15" xfId="0" applyFont="1" applyFill="1" applyBorder="1"/>
    <xf numFmtId="0" fontId="9" fillId="3" borderId="16" xfId="0" applyFont="1" applyFill="1" applyBorder="1"/>
    <xf numFmtId="0" fontId="13" fillId="3" borderId="16" xfId="0" applyFont="1" applyFill="1" applyBorder="1" applyAlignment="1">
      <alignment horizontal="left"/>
    </xf>
    <xf numFmtId="180" fontId="9" fillId="0" borderId="0" xfId="0" applyNumberFormat="1" applyFont="1" applyAlignment="1">
      <alignment horizontal="left"/>
    </xf>
    <xf numFmtId="0" fontId="9" fillId="3" borderId="0" xfId="0" applyFont="1" applyFill="1" applyAlignment="1">
      <alignment vertical="top" wrapText="1"/>
    </xf>
    <xf numFmtId="0" fontId="12" fillId="2" borderId="0" xfId="0" applyFont="1" applyFill="1" applyAlignment="1">
      <alignment horizontal="left"/>
    </xf>
    <xf numFmtId="0" fontId="56" fillId="2" borderId="0" xfId="0" applyFont="1" applyFill="1" applyAlignment="1">
      <alignment horizontal="left"/>
    </xf>
    <xf numFmtId="0" fontId="57" fillId="0" borderId="0" xfId="4" applyFont="1"/>
    <xf numFmtId="14" fontId="57" fillId="0" borderId="0" xfId="4" applyNumberFormat="1" applyFont="1"/>
    <xf numFmtId="10" fontId="57" fillId="0" borderId="0" xfId="4" applyNumberFormat="1" applyFont="1"/>
    <xf numFmtId="3" fontId="57" fillId="0" borderId="0" xfId="4" applyNumberFormat="1" applyFont="1"/>
    <xf numFmtId="0" fontId="57" fillId="3" borderId="0" xfId="4" applyFont="1" applyFill="1"/>
    <xf numFmtId="0" fontId="58" fillId="3" borderId="0" xfId="4" applyFont="1" applyFill="1" applyAlignment="1">
      <alignment horizontal="left"/>
    </xf>
    <xf numFmtId="0" fontId="59" fillId="3" borderId="0" xfId="4" applyFont="1" applyFill="1"/>
    <xf numFmtId="0" fontId="60" fillId="3" borderId="0" xfId="4" applyFont="1" applyFill="1"/>
    <xf numFmtId="0" fontId="61" fillId="3" borderId="0" xfId="4" applyFont="1" applyFill="1"/>
    <xf numFmtId="0" fontId="57" fillId="3" borderId="0" xfId="4" applyFont="1" applyFill="1" applyAlignment="1">
      <alignment vertical="top" wrapText="1"/>
    </xf>
    <xf numFmtId="0" fontId="62" fillId="3" borderId="0" xfId="4" applyFont="1" applyFill="1" applyAlignment="1">
      <alignment horizontal="left"/>
    </xf>
    <xf numFmtId="0" fontId="57" fillId="3" borderId="0" xfId="4" applyFont="1" applyFill="1" applyAlignment="1">
      <alignment horizontal="left" vertical="top" wrapText="1"/>
    </xf>
    <xf numFmtId="0" fontId="59" fillId="0" borderId="0" xfId="4" applyFont="1"/>
    <xf numFmtId="0" fontId="61" fillId="3" borderId="0" xfId="4" applyFont="1" applyFill="1" applyAlignment="1">
      <alignment vertical="top" wrapText="1"/>
    </xf>
    <xf numFmtId="0" fontId="2" fillId="3" borderId="0" xfId="4" applyFont="1" applyFill="1" applyAlignment="1">
      <alignment vertical="top" wrapText="1"/>
    </xf>
    <xf numFmtId="0" fontId="2" fillId="3" borderId="20" xfId="4" applyFont="1" applyFill="1" applyBorder="1" applyAlignment="1">
      <alignment vertical="top" wrapText="1"/>
    </xf>
    <xf numFmtId="0" fontId="8" fillId="0" borderId="0" xfId="7" applyFont="1" applyAlignment="1">
      <alignment horizontal="left" vertical="top" wrapText="1"/>
    </xf>
    <xf numFmtId="0" fontId="57" fillId="0" borderId="0" xfId="4" applyFont="1" applyAlignment="1">
      <alignment vertical="top"/>
    </xf>
    <xf numFmtId="0" fontId="57" fillId="0" borderId="20" xfId="4" applyFont="1" applyBorder="1" applyAlignment="1">
      <alignment vertical="top"/>
    </xf>
    <xf numFmtId="0" fontId="59" fillId="0" borderId="0" xfId="4" applyFont="1" applyAlignment="1">
      <alignment vertical="top"/>
    </xf>
    <xf numFmtId="0" fontId="18" fillId="0" borderId="0" xfId="4" applyAlignment="1">
      <alignment vertical="top"/>
    </xf>
    <xf numFmtId="0" fontId="61" fillId="3" borderId="0" xfId="4" applyFont="1" applyFill="1" applyAlignment="1">
      <alignment vertical="top"/>
    </xf>
    <xf numFmtId="0" fontId="57" fillId="0" borderId="0" xfId="4" applyFont="1" applyAlignment="1">
      <alignment vertical="top" wrapText="1"/>
    </xf>
    <xf numFmtId="0" fontId="61" fillId="0" borderId="0" xfId="4" applyFont="1" applyAlignment="1">
      <alignment vertical="top"/>
    </xf>
    <xf numFmtId="0" fontId="18" fillId="3" borderId="0" xfId="4" applyFill="1" applyAlignment="1">
      <alignment vertical="top" wrapText="1"/>
    </xf>
    <xf numFmtId="0" fontId="18" fillId="0" borderId="20" xfId="7" applyBorder="1"/>
    <xf numFmtId="0" fontId="57" fillId="3" borderId="20" xfId="4" applyFont="1" applyFill="1" applyBorder="1"/>
    <xf numFmtId="0" fontId="61" fillId="3" borderId="0" xfId="4" applyFont="1" applyFill="1" applyAlignment="1">
      <alignment horizontal="left"/>
    </xf>
    <xf numFmtId="0" fontId="2" fillId="3" borderId="0" xfId="4" applyFont="1" applyFill="1" applyAlignment="1">
      <alignment horizontal="left" vertical="top" wrapText="1"/>
    </xf>
    <xf numFmtId="0" fontId="25" fillId="0" borderId="1" xfId="4" applyFont="1" applyBorder="1" applyAlignment="1">
      <alignment horizontal="left" vertical="top"/>
    </xf>
    <xf numFmtId="0" fontId="25" fillId="0" borderId="0" xfId="4" applyFont="1"/>
    <xf numFmtId="0" fontId="25" fillId="0" borderId="21" xfId="4" applyFont="1" applyBorder="1" applyAlignment="1">
      <alignment horizontal="center" vertical="top"/>
    </xf>
    <xf numFmtId="0" fontId="25" fillId="3" borderId="0" xfId="4" applyFont="1" applyFill="1" applyAlignment="1">
      <alignment vertical="top" wrapText="1"/>
    </xf>
    <xf numFmtId="0" fontId="57" fillId="0" borderId="0" xfId="4" applyFont="1" applyAlignment="1">
      <alignment wrapText="1"/>
    </xf>
    <xf numFmtId="0" fontId="25" fillId="0" borderId="1" xfId="4" applyFont="1" applyBorder="1"/>
    <xf numFmtId="0" fontId="25" fillId="3" borderId="1" xfId="4" applyFont="1" applyFill="1" applyBorder="1"/>
    <xf numFmtId="0" fontId="25" fillId="3" borderId="0" xfId="4" applyFont="1" applyFill="1" applyAlignment="1">
      <alignment vertical="top"/>
    </xf>
    <xf numFmtId="0" fontId="25" fillId="0" borderId="1" xfId="4" applyFont="1" applyBorder="1" applyAlignment="1">
      <alignment horizontal="left" vertical="top" wrapText="1"/>
    </xf>
    <xf numFmtId="0" fontId="25" fillId="0" borderId="0" xfId="4" applyFont="1" applyAlignment="1">
      <alignment horizontal="left" vertical="top" wrapText="1"/>
    </xf>
    <xf numFmtId="0" fontId="25" fillId="0" borderId="7" xfId="4" applyFont="1" applyBorder="1" applyAlignment="1">
      <alignment horizontal="left" vertical="top"/>
    </xf>
    <xf numFmtId="0" fontId="25" fillId="0" borderId="4" xfId="4" applyFont="1" applyBorder="1"/>
    <xf numFmtId="0" fontId="25" fillId="0" borderId="7" xfId="4" applyFont="1" applyBorder="1"/>
    <xf numFmtId="0" fontId="25" fillId="0" borderId="4" xfId="4" applyFont="1" applyBorder="1" applyAlignment="1">
      <alignment horizontal="left" vertical="top"/>
    </xf>
    <xf numFmtId="0" fontId="25" fillId="3" borderId="4" xfId="4" applyFont="1" applyFill="1" applyBorder="1"/>
    <xf numFmtId="0" fontId="25" fillId="3" borderId="0" xfId="4" applyFont="1" applyFill="1" applyAlignment="1">
      <alignment wrapText="1"/>
    </xf>
    <xf numFmtId="0" fontId="25" fillId="0" borderId="2" xfId="4" applyFont="1" applyBorder="1" applyAlignment="1">
      <alignment vertical="top"/>
    </xf>
    <xf numFmtId="0" fontId="25" fillId="0" borderId="3" xfId="4" applyFont="1" applyBorder="1" applyAlignment="1">
      <alignment vertical="top"/>
    </xf>
    <xf numFmtId="0" fontId="25" fillId="3" borderId="4" xfId="4" applyFont="1" applyFill="1" applyBorder="1" applyAlignment="1">
      <alignment horizontal="center"/>
    </xf>
    <xf numFmtId="0" fontId="25" fillId="3" borderId="0" xfId="4" applyFont="1" applyFill="1" applyAlignment="1">
      <alignment horizontal="center"/>
    </xf>
    <xf numFmtId="0" fontId="25" fillId="3" borderId="0" xfId="4" applyFont="1" applyFill="1"/>
    <xf numFmtId="0" fontId="9" fillId="3" borderId="0" xfId="4" applyFont="1" applyFill="1" applyAlignment="1">
      <alignment horizontal="center"/>
    </xf>
    <xf numFmtId="0" fontId="35" fillId="3" borderId="0" xfId="4" applyFont="1" applyFill="1"/>
    <xf numFmtId="0" fontId="26" fillId="3" borderId="0" xfId="4" applyFont="1" applyFill="1"/>
    <xf numFmtId="0" fontId="25" fillId="0" borderId="0" xfId="4" applyFont="1" applyAlignment="1">
      <alignment horizontal="left" vertical="top"/>
    </xf>
    <xf numFmtId="0" fontId="25" fillId="0" borderId="20" xfId="4" applyFont="1" applyBorder="1"/>
    <xf numFmtId="0" fontId="25" fillId="0" borderId="2" xfId="4" applyFont="1" applyBorder="1"/>
    <xf numFmtId="0" fontId="25" fillId="0" borderId="22" xfId="4" applyFont="1" applyBorder="1"/>
    <xf numFmtId="0" fontId="25" fillId="0" borderId="3" xfId="4" applyFont="1" applyBorder="1"/>
    <xf numFmtId="0" fontId="25" fillId="3" borderId="1" xfId="4" applyFont="1" applyFill="1" applyBorder="1" applyAlignment="1">
      <alignment wrapText="1"/>
    </xf>
    <xf numFmtId="0" fontId="25" fillId="0" borderId="0" xfId="4" applyFont="1" applyAlignment="1">
      <alignment vertical="top"/>
    </xf>
    <xf numFmtId="0" fontId="25" fillId="3" borderId="0" xfId="4" applyFont="1" applyFill="1" applyAlignment="1">
      <alignment horizontal="left"/>
    </xf>
    <xf numFmtId="0" fontId="57" fillId="0" borderId="0" xfId="4" applyFont="1" applyAlignment="1">
      <alignment vertical="center"/>
    </xf>
    <xf numFmtId="0" fontId="28" fillId="0" borderId="23" xfId="7" applyFont="1" applyBorder="1" applyAlignment="1">
      <alignment horizontal="center" vertical="top" wrapText="1"/>
    </xf>
    <xf numFmtId="0" fontId="28" fillId="0" borderId="7" xfId="7" applyFont="1" applyBorder="1" applyAlignment="1">
      <alignment vertical="top" wrapText="1"/>
    </xf>
    <xf numFmtId="0" fontId="28" fillId="0" borderId="4" xfId="7" applyFont="1" applyBorder="1" applyAlignment="1">
      <alignment horizontal="center" vertical="top" wrapText="1"/>
    </xf>
    <xf numFmtId="0" fontId="63" fillId="0" borderId="4" xfId="7" applyFont="1" applyBorder="1" applyAlignment="1">
      <alignment horizontal="center" vertical="top" wrapText="1"/>
    </xf>
    <xf numFmtId="0" fontId="9" fillId="0" borderId="7" xfId="7" applyFont="1" applyBorder="1" applyAlignment="1">
      <alignment horizontal="right" vertical="top"/>
    </xf>
    <xf numFmtId="0" fontId="25" fillId="0" borderId="4" xfId="4" applyFont="1" applyBorder="1" applyAlignment="1">
      <alignment vertical="center"/>
    </xf>
    <xf numFmtId="0" fontId="28" fillId="0" borderId="21" xfId="7" applyFont="1" applyBorder="1" applyAlignment="1">
      <alignment horizontal="center" vertical="top" wrapText="1"/>
    </xf>
    <xf numFmtId="0" fontId="28" fillId="0" borderId="1" xfId="7" applyFont="1" applyBorder="1" applyAlignment="1">
      <alignment vertical="top" wrapText="1"/>
    </xf>
    <xf numFmtId="0" fontId="28" fillId="0" borderId="0" xfId="7" applyFont="1" applyAlignment="1">
      <alignment horizontal="center" vertical="top" wrapText="1"/>
    </xf>
    <xf numFmtId="0" fontId="63" fillId="3" borderId="0" xfId="7" applyFont="1" applyFill="1" applyAlignment="1">
      <alignment horizontal="center" vertical="top" wrapText="1"/>
    </xf>
    <xf numFmtId="0" fontId="9" fillId="0" borderId="1" xfId="7" applyFont="1" applyBorder="1" applyAlignment="1">
      <alignment horizontal="right" vertical="top"/>
    </xf>
    <xf numFmtId="0" fontId="28" fillId="0" borderId="0" xfId="7" applyFont="1" applyAlignment="1">
      <alignment horizontal="left" vertical="top" wrapText="1"/>
    </xf>
    <xf numFmtId="0" fontId="28" fillId="0" borderId="0" xfId="7" quotePrefix="1" applyFont="1" applyAlignment="1">
      <alignment horizontal="center" vertical="top" wrapText="1"/>
    </xf>
    <xf numFmtId="0" fontId="9" fillId="0" borderId="0" xfId="7" applyFont="1" applyAlignment="1">
      <alignment vertical="top" wrapText="1"/>
    </xf>
    <xf numFmtId="0" fontId="28" fillId="0" borderId="0" xfId="7" applyFont="1" applyAlignment="1">
      <alignment vertical="top" wrapText="1"/>
    </xf>
    <xf numFmtId="0" fontId="28" fillId="0" borderId="3" xfId="7" applyFont="1" applyBorder="1" applyAlignment="1">
      <alignment vertical="top" wrapText="1"/>
    </xf>
    <xf numFmtId="0" fontId="28" fillId="0" borderId="24" xfId="7" applyFont="1" applyBorder="1" applyAlignment="1">
      <alignment horizontal="center" vertical="top" wrapText="1"/>
    </xf>
    <xf numFmtId="0" fontId="28" fillId="0" borderId="2" xfId="7" applyFont="1" applyBorder="1" applyAlignment="1">
      <alignment vertical="top" wrapText="1"/>
    </xf>
    <xf numFmtId="0" fontId="28" fillId="0" borderId="3" xfId="7" applyFont="1" applyBorder="1" applyAlignment="1">
      <alignment horizontal="center" vertical="top" wrapText="1"/>
    </xf>
    <xf numFmtId="0" fontId="64" fillId="0" borderId="3" xfId="7" applyFont="1" applyBorder="1" applyAlignment="1">
      <alignment horizontal="left" vertical="top"/>
    </xf>
    <xf numFmtId="0" fontId="9" fillId="0" borderId="0" xfId="7" applyFont="1" applyAlignment="1">
      <alignment horizontal="left" vertical="top" wrapText="1"/>
    </xf>
    <xf numFmtId="0" fontId="25" fillId="3" borderId="24" xfId="4" applyFont="1" applyFill="1" applyBorder="1" applyAlignment="1">
      <alignment horizontal="center" vertical="top" wrapText="1"/>
    </xf>
    <xf numFmtId="0" fontId="28" fillId="3" borderId="2" xfId="7" applyFont="1" applyFill="1" applyBorder="1" applyAlignment="1">
      <alignment horizontal="center" vertical="top" wrapText="1"/>
    </xf>
    <xf numFmtId="0" fontId="25" fillId="0" borderId="3" xfId="4" applyFont="1" applyBorder="1" applyAlignment="1">
      <alignment horizontal="center" vertical="top" wrapText="1"/>
    </xf>
    <xf numFmtId="0" fontId="25" fillId="3" borderId="4" xfId="4" applyFont="1" applyFill="1" applyBorder="1" applyAlignment="1">
      <alignment horizontal="center" wrapText="1"/>
    </xf>
    <xf numFmtId="0" fontId="25" fillId="0" borderId="4" xfId="4" applyFont="1" applyBorder="1" applyAlignment="1">
      <alignment wrapText="1"/>
    </xf>
    <xf numFmtId="0" fontId="28" fillId="3" borderId="4" xfId="4" applyFont="1" applyFill="1" applyBorder="1" applyAlignment="1">
      <alignment wrapText="1"/>
    </xf>
    <xf numFmtId="0" fontId="25" fillId="3" borderId="4" xfId="4" applyFont="1" applyFill="1" applyBorder="1" applyAlignment="1">
      <alignment wrapText="1"/>
    </xf>
    <xf numFmtId="0" fontId="28" fillId="3" borderId="0" xfId="4" applyFont="1" applyFill="1" applyAlignment="1">
      <alignment vertical="center" wrapText="1"/>
    </xf>
    <xf numFmtId="0" fontId="30" fillId="3" borderId="0" xfId="7" applyFont="1" applyFill="1" applyAlignment="1">
      <alignment horizontal="left"/>
    </xf>
    <xf numFmtId="17" fontId="16" fillId="5" borderId="0" xfId="0" applyNumberFormat="1" applyFont="1" applyFill="1" applyAlignment="1">
      <alignment horizontal="center" vertical="center"/>
    </xf>
    <xf numFmtId="17" fontId="17" fillId="6" borderId="0" xfId="0" applyNumberFormat="1" applyFont="1" applyFill="1" applyAlignment="1">
      <alignment horizontal="center" vertical="center"/>
    </xf>
    <xf numFmtId="0" fontId="9" fillId="0" borderId="16" xfId="0" applyFont="1"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9" fillId="3" borderId="0" xfId="0" applyFont="1" applyFill="1" applyAlignment="1">
      <alignment horizontal="left" vertical="top" wrapText="1"/>
    </xf>
    <xf numFmtId="0" fontId="13" fillId="3" borderId="0" xfId="0" applyFont="1" applyFill="1" applyAlignment="1">
      <alignment horizontal="left" vertical="top" wrapText="1"/>
    </xf>
    <xf numFmtId="0" fontId="9" fillId="3" borderId="0" xfId="0" applyFont="1" applyFill="1" applyAlignment="1">
      <alignment horizontal="center" wrapText="1"/>
    </xf>
    <xf numFmtId="0" fontId="9" fillId="3" borderId="4" xfId="0" applyFont="1" applyFill="1" applyBorder="1" applyAlignment="1">
      <alignment horizontal="center" wrapText="1"/>
    </xf>
    <xf numFmtId="0" fontId="2" fillId="3" borderId="0" xfId="0" applyFont="1" applyFill="1" applyAlignment="1">
      <alignment horizontal="left" vertical="top" wrapText="1"/>
    </xf>
    <xf numFmtId="0" fontId="30" fillId="3" borderId="4" xfId="0" applyFont="1" applyFill="1" applyBorder="1" applyAlignment="1">
      <alignment horizontal="left" wrapText="1"/>
    </xf>
    <xf numFmtId="0" fontId="34" fillId="0" borderId="0" xfId="0" applyFont="1" applyAlignment="1">
      <alignment horizontal="center" wrapText="1"/>
    </xf>
    <xf numFmtId="177" fontId="13" fillId="0" borderId="0" xfId="0" applyNumberFormat="1" applyFont="1" applyAlignment="1">
      <alignment horizontal="center" wrapText="1"/>
    </xf>
    <xf numFmtId="177" fontId="13" fillId="0" borderId="4" xfId="0" applyNumberFormat="1" applyFont="1" applyBorder="1" applyAlignment="1">
      <alignment horizontal="center" wrapText="1"/>
    </xf>
    <xf numFmtId="0" fontId="13" fillId="0" borderId="4" xfId="0" applyFont="1" applyBorder="1" applyAlignment="1">
      <alignment horizontal="center"/>
    </xf>
    <xf numFmtId="0" fontId="13" fillId="0" borderId="0" xfId="0" applyFont="1" applyAlignment="1">
      <alignment horizontal="center" wrapText="1"/>
    </xf>
    <xf numFmtId="0" fontId="13" fillId="0" borderId="4" xfId="0" applyFont="1" applyBorder="1" applyAlignment="1">
      <alignment horizontal="center" wrapText="1"/>
    </xf>
    <xf numFmtId="0" fontId="17" fillId="6" borderId="0" xfId="0" applyFont="1" applyFill="1" applyAlignment="1">
      <alignment horizontal="center" vertical="center"/>
    </xf>
    <xf numFmtId="0" fontId="16" fillId="5" borderId="0" xfId="0" applyFont="1" applyFill="1" applyAlignment="1">
      <alignment horizontal="center" vertical="center"/>
    </xf>
    <xf numFmtId="0" fontId="9" fillId="0" borderId="4" xfId="0" applyFont="1" applyBorder="1" applyAlignment="1">
      <alignment horizontal="center"/>
    </xf>
    <xf numFmtId="0" fontId="9" fillId="3" borderId="0" xfId="0" applyFont="1" applyFill="1" applyAlignment="1">
      <alignment horizontal="left" wrapText="1"/>
    </xf>
    <xf numFmtId="167" fontId="13" fillId="3" borderId="3" xfId="0" applyNumberFormat="1" applyFont="1" applyFill="1" applyBorder="1" applyAlignment="1">
      <alignment horizontal="center" vertical="center"/>
    </xf>
    <xf numFmtId="0" fontId="29" fillId="3" borderId="0" xfId="0" applyFont="1" applyFill="1" applyAlignment="1">
      <alignment horizontal="center" vertical="center"/>
    </xf>
    <xf numFmtId="0" fontId="30" fillId="0" borderId="0" xfId="7" applyFont="1" applyAlignment="1">
      <alignment horizontal="left"/>
    </xf>
    <xf numFmtId="0" fontId="20" fillId="3" borderId="0" xfId="0" applyFont="1" applyFill="1" applyAlignment="1">
      <alignment horizontal="left" vertical="top" wrapText="1"/>
    </xf>
    <xf numFmtId="0" fontId="2" fillId="3" borderId="20" xfId="4" applyFont="1" applyFill="1" applyBorder="1" applyAlignment="1">
      <alignment vertical="top" wrapText="1"/>
    </xf>
    <xf numFmtId="0" fontId="2" fillId="3" borderId="0" xfId="4" applyFont="1" applyFill="1" applyAlignment="1">
      <alignment vertical="top" wrapText="1"/>
    </xf>
    <xf numFmtId="0" fontId="61" fillId="0" borderId="0" xfId="4" applyFont="1" applyAlignment="1">
      <alignment vertical="top" wrapText="1"/>
    </xf>
    <xf numFmtId="0" fontId="2" fillId="0" borderId="20" xfId="4" applyFont="1" applyBorder="1" applyAlignment="1">
      <alignment vertical="top" wrapText="1"/>
    </xf>
    <xf numFmtId="0" fontId="2" fillId="0" borderId="0" xfId="4" applyFont="1" applyAlignment="1">
      <alignment vertical="top" wrapText="1"/>
    </xf>
    <xf numFmtId="0" fontId="61" fillId="3" borderId="0" xfId="4" applyFont="1" applyFill="1" applyAlignment="1">
      <alignment vertical="top" wrapText="1"/>
    </xf>
    <xf numFmtId="17" fontId="17" fillId="9" borderId="0" xfId="4" applyNumberFormat="1" applyFont="1" applyFill="1" applyAlignment="1">
      <alignment horizontal="center"/>
    </xf>
    <xf numFmtId="0" fontId="17" fillId="9" borderId="0" xfId="4" applyFont="1" applyFill="1" applyAlignment="1">
      <alignment horizontal="center"/>
    </xf>
    <xf numFmtId="0" fontId="16" fillId="8" borderId="0" xfId="7" applyFont="1" applyFill="1" applyAlignment="1">
      <alignment horizontal="center" vertical="center"/>
    </xf>
    <xf numFmtId="0" fontId="2" fillId="3" borderId="20" xfId="4" applyFont="1" applyFill="1" applyBorder="1" applyAlignment="1">
      <alignment horizontal="left" vertical="top" wrapText="1"/>
    </xf>
    <xf numFmtId="0" fontId="2" fillId="3" borderId="0" xfId="4" applyFont="1" applyFill="1" applyAlignment="1">
      <alignment horizontal="left" vertical="top" wrapText="1"/>
    </xf>
    <xf numFmtId="0" fontId="25" fillId="3" borderId="3" xfId="4" applyFont="1" applyFill="1" applyBorder="1" applyAlignment="1">
      <alignment horizontal="left" vertical="top" wrapText="1"/>
    </xf>
    <xf numFmtId="0" fontId="25" fillId="3" borderId="2" xfId="4" applyFont="1" applyFill="1" applyBorder="1" applyAlignment="1">
      <alignment horizontal="left" vertical="top" wrapText="1"/>
    </xf>
    <xf numFmtId="0" fontId="25" fillId="0" borderId="22" xfId="4" applyFont="1" applyBorder="1" applyAlignment="1">
      <alignment horizontal="left" vertical="top" wrapText="1"/>
    </xf>
    <xf numFmtId="0" fontId="25" fillId="0" borderId="3" xfId="4" applyFont="1" applyBorder="1" applyAlignment="1">
      <alignment horizontal="left" vertical="top" wrapText="1"/>
    </xf>
    <xf numFmtId="0" fontId="25" fillId="0" borderId="2" xfId="4" applyFont="1" applyBorder="1" applyAlignment="1">
      <alignment horizontal="left" vertical="top" wrapText="1"/>
    </xf>
    <xf numFmtId="0" fontId="9" fillId="3" borderId="22" xfId="4" applyFont="1" applyFill="1" applyBorder="1" applyAlignment="1">
      <alignment horizontal="left" vertical="top" wrapText="1"/>
    </xf>
    <xf numFmtId="0" fontId="9" fillId="3" borderId="3" xfId="4" applyFont="1" applyFill="1" applyBorder="1" applyAlignment="1">
      <alignment horizontal="left" vertical="top" wrapText="1"/>
    </xf>
    <xf numFmtId="0" fontId="9" fillId="3" borderId="20" xfId="4" applyFont="1" applyFill="1" applyBorder="1" applyAlignment="1">
      <alignment horizontal="left" vertical="top" wrapText="1"/>
    </xf>
    <xf numFmtId="0" fontId="9" fillId="3" borderId="0" xfId="4" applyFont="1" applyFill="1" applyAlignment="1">
      <alignment horizontal="left" vertical="top" wrapText="1"/>
    </xf>
    <xf numFmtId="0" fontId="25" fillId="0" borderId="20" xfId="4" applyFont="1" applyBorder="1" applyAlignment="1">
      <alignment horizontal="left" vertical="top" wrapText="1"/>
    </xf>
    <xf numFmtId="0" fontId="25" fillId="0" borderId="0" xfId="4" applyFont="1" applyAlignment="1">
      <alignment horizontal="left" vertical="top" wrapText="1"/>
    </xf>
    <xf numFmtId="0" fontId="25" fillId="0" borderId="1" xfId="4" applyFont="1" applyBorder="1" applyAlignment="1">
      <alignment horizontal="left" vertical="top" wrapText="1"/>
    </xf>
    <xf numFmtId="0" fontId="25" fillId="3" borderId="0" xfId="4" applyFont="1" applyFill="1" applyAlignment="1">
      <alignment vertical="top" wrapText="1"/>
    </xf>
    <xf numFmtId="0" fontId="25" fillId="3" borderId="1" xfId="4" applyFont="1" applyFill="1" applyBorder="1" applyAlignment="1">
      <alignment vertical="top" wrapText="1"/>
    </xf>
    <xf numFmtId="0" fontId="57" fillId="0" borderId="20" xfId="4" applyFont="1" applyBorder="1" applyAlignment="1">
      <alignment horizontal="left" vertical="top" wrapText="1"/>
    </xf>
    <xf numFmtId="0" fontId="57" fillId="0" borderId="0" xfId="4" applyFont="1" applyAlignment="1">
      <alignment horizontal="left" vertical="top" wrapText="1"/>
    </xf>
    <xf numFmtId="17" fontId="17" fillId="6" borderId="0" xfId="7" applyNumberFormat="1" applyFont="1" applyFill="1" applyAlignment="1">
      <alignment horizontal="center" vertical="center"/>
    </xf>
    <xf numFmtId="0" fontId="17" fillId="6" borderId="0" xfId="7" applyFont="1" applyFill="1" applyAlignment="1">
      <alignment horizontal="center" vertical="center"/>
    </xf>
    <xf numFmtId="0" fontId="25" fillId="3" borderId="0" xfId="4" applyFont="1" applyFill="1" applyAlignment="1">
      <alignment horizontal="left" vertical="top" wrapText="1"/>
    </xf>
    <xf numFmtId="0" fontId="25" fillId="3" borderId="1" xfId="4" applyFont="1" applyFill="1" applyBorder="1" applyAlignment="1">
      <alignment horizontal="left" vertical="top" wrapText="1"/>
    </xf>
    <xf numFmtId="0" fontId="25" fillId="0" borderId="24" xfId="4" applyFont="1" applyBorder="1" applyAlignment="1">
      <alignment horizontal="center" vertical="center"/>
    </xf>
    <xf numFmtId="0" fontId="25" fillId="0" borderId="21" xfId="4" applyFont="1" applyBorder="1" applyAlignment="1">
      <alignment horizontal="center" vertical="center"/>
    </xf>
    <xf numFmtId="0" fontId="25" fillId="0" borderId="23" xfId="4" applyFont="1" applyBorder="1" applyAlignment="1">
      <alignment horizontal="center" vertical="center"/>
    </xf>
    <xf numFmtId="0" fontId="25" fillId="3" borderId="22" xfId="4" applyFont="1" applyFill="1" applyBorder="1" applyAlignment="1">
      <alignment horizontal="left" vertical="top" wrapText="1"/>
    </xf>
    <xf numFmtId="0" fontId="25" fillId="3" borderId="20" xfId="4" applyFont="1" applyFill="1" applyBorder="1" applyAlignment="1">
      <alignment horizontal="left" vertical="top" wrapText="1"/>
    </xf>
    <xf numFmtId="0" fontId="25" fillId="3" borderId="8" xfId="4" applyFont="1" applyFill="1" applyBorder="1" applyAlignment="1">
      <alignment horizontal="left" vertical="top" wrapText="1"/>
    </xf>
    <xf numFmtId="0" fontId="25" fillId="3" borderId="4" xfId="4" applyFont="1" applyFill="1" applyBorder="1" applyAlignment="1">
      <alignment horizontal="left" vertical="top" wrapText="1"/>
    </xf>
    <xf numFmtId="0" fontId="25" fillId="0" borderId="0" xfId="4" applyFont="1" applyAlignment="1">
      <alignment horizontal="left" vertical="top"/>
    </xf>
    <xf numFmtId="0" fontId="25" fillId="0" borderId="22" xfId="4" applyFont="1" applyBorder="1" applyAlignment="1">
      <alignment horizontal="left" vertical="top"/>
    </xf>
    <xf numFmtId="0" fontId="25" fillId="0" borderId="3" xfId="4" applyFont="1" applyBorder="1" applyAlignment="1">
      <alignment horizontal="left" vertical="top"/>
    </xf>
    <xf numFmtId="0" fontId="18" fillId="0" borderId="0" xfId="7" applyAlignment="1">
      <alignment wrapText="1"/>
    </xf>
    <xf numFmtId="0" fontId="18" fillId="0" borderId="1" xfId="7" applyBorder="1" applyAlignment="1">
      <alignment wrapText="1"/>
    </xf>
    <xf numFmtId="0" fontId="28" fillId="0" borderId="0" xfId="7" applyFont="1" applyAlignment="1">
      <alignment horizontal="left" vertical="top" wrapText="1"/>
    </xf>
    <xf numFmtId="0" fontId="9" fillId="0" borderId="3" xfId="7" applyFont="1" applyBorder="1" applyAlignment="1">
      <alignment horizontal="left" vertical="top" wrapText="1"/>
    </xf>
    <xf numFmtId="0" fontId="9" fillId="0" borderId="0" xfId="7" applyFont="1" applyAlignment="1">
      <alignment horizontal="left" vertical="top" wrapText="1"/>
    </xf>
    <xf numFmtId="0" fontId="9" fillId="0" borderId="4" xfId="7" applyFont="1" applyBorder="1" applyAlignment="1">
      <alignment horizontal="left" vertical="top" wrapText="1"/>
    </xf>
    <xf numFmtId="0" fontId="9" fillId="0" borderId="2" xfId="7" applyFont="1" applyBorder="1" applyAlignment="1">
      <alignment horizontal="left" vertical="top" wrapText="1"/>
    </xf>
    <xf numFmtId="0" fontId="9" fillId="0" borderId="1" xfId="7" applyFont="1" applyBorder="1" applyAlignment="1">
      <alignment horizontal="left" vertical="top" wrapText="1"/>
    </xf>
    <xf numFmtId="0" fontId="28" fillId="0" borderId="4" xfId="7" applyFont="1" applyBorder="1" applyAlignment="1">
      <alignment horizontal="left" vertical="top" wrapText="1"/>
    </xf>
    <xf numFmtId="0" fontId="25" fillId="3" borderId="4" xfId="4" applyFont="1" applyFill="1" applyBorder="1" applyAlignment="1">
      <alignment horizontal="left"/>
    </xf>
    <xf numFmtId="0" fontId="5" fillId="2" borderId="0" xfId="0" applyFont="1" applyFill="1" applyAlignment="1">
      <alignment horizontal="left" wrapText="1"/>
    </xf>
  </cellXfs>
  <cellStyles count="9">
    <cellStyle name="Comma" xfId="1" builtinId="3"/>
    <cellStyle name="Currency 2" xfId="3" xr:uid="{3954BB7B-769F-4BAB-8A0B-FFD3AE643363}"/>
    <cellStyle name="Hyperlink" xfId="8" builtinId="8"/>
    <cellStyle name="Normal" xfId="0" builtinId="0"/>
    <cellStyle name="Normal - Style1 2" xfId="7" xr:uid="{402A6B2B-2B76-4017-BE62-4B15845680B5}"/>
    <cellStyle name="Normal 187" xfId="6" xr:uid="{DDC7DE94-E897-4B18-B6B3-37D199E34F07}"/>
    <cellStyle name="Normal 2" xfId="4" xr:uid="{1568CDC4-F117-4F3C-A227-7D6429715450}"/>
    <cellStyle name="Normal 4 17" xfId="5" xr:uid="{FB60FC6E-3965-4D7E-9A90-67BC0DDD57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9.6224915061775759E-2</c:v>
                </c:pt>
                <c:pt idx="1">
                  <c:v>6.9643220722121021E-2</c:v>
                </c:pt>
                <c:pt idx="2">
                  <c:v>0.1176429284858909</c:v>
                </c:pt>
                <c:pt idx="3">
                  <c:v>4.3433216433098519E-2</c:v>
                </c:pt>
                <c:pt idx="4">
                  <c:v>0.10997506170658204</c:v>
                </c:pt>
                <c:pt idx="5">
                  <c:v>9.6457578273873107E-2</c:v>
                </c:pt>
                <c:pt idx="6">
                  <c:v>0.19392806295179618</c:v>
                </c:pt>
                <c:pt idx="7">
                  <c:v>8.4151693542406897E-2</c:v>
                </c:pt>
                <c:pt idx="8">
                  <c:v>3.0432244122981875E-2</c:v>
                </c:pt>
                <c:pt idx="9">
                  <c:v>7.6125289741238084E-2</c:v>
                </c:pt>
                <c:pt idx="10">
                  <c:v>8.1985788958235703E-2</c:v>
                </c:pt>
              </c:numCache>
            </c:numRef>
          </c:val>
          <c:extLst>
            <c:ext xmlns:c16="http://schemas.microsoft.com/office/drawing/2014/chart" uri="{C3380CC4-5D6E-409C-BE32-E72D297353CC}">
              <c16:uniqueId val="{00000000-5CFD-4AD8-A04D-E8DBD02EA2BD}"/>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0.25777121064148933</c:v>
                </c:pt>
                <c:pt idx="1">
                  <c:v>0.38922980593651713</c:v>
                </c:pt>
                <c:pt idx="2">
                  <c:v>0.24267998899720683</c:v>
                </c:pt>
                <c:pt idx="3">
                  <c:v>8.8403814717744458E-2</c:v>
                </c:pt>
                <c:pt idx="4">
                  <c:v>2.153709396821675E-2</c:v>
                </c:pt>
                <c:pt idx="5">
                  <c:v>3.7808573882545124E-4</c:v>
                </c:pt>
                <c:pt idx="6">
                  <c:v>0</c:v>
                </c:pt>
                <c:pt idx="7">
                  <c:v>0</c:v>
                </c:pt>
              </c:numCache>
            </c:numRef>
          </c:val>
          <c:extLst>
            <c:ext xmlns:c16="http://schemas.microsoft.com/office/drawing/2014/chart" uri="{C3380CC4-5D6E-409C-BE32-E72D297353CC}">
              <c16:uniqueId val="{00000000-F1F4-4DC7-B20D-33B5FD276FAB}"/>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0.11325855293065958</c:v>
                </c:pt>
                <c:pt idx="1">
                  <c:v>0.20518750713456368</c:v>
                </c:pt>
                <c:pt idx="2">
                  <c:v>0.24475715268427439</c:v>
                </c:pt>
                <c:pt idx="3">
                  <c:v>0.19116310731233604</c:v>
                </c:pt>
                <c:pt idx="4">
                  <c:v>0.21336902075429287</c:v>
                </c:pt>
                <c:pt idx="5">
                  <c:v>3.2264659183873383E-2</c:v>
                </c:pt>
                <c:pt idx="6">
                  <c:v>0</c:v>
                </c:pt>
                <c:pt idx="7">
                  <c:v>0</c:v>
                </c:pt>
              </c:numCache>
            </c:numRef>
          </c:val>
          <c:extLst>
            <c:ext xmlns:c16="http://schemas.microsoft.com/office/drawing/2014/chart" uri="{C3380CC4-5D6E-409C-BE32-E72D297353CC}">
              <c16:uniqueId val="{00000000-B2AC-4FB0-B6AD-C86B832EACAB}"/>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2.0756957055451768E-2</c:v>
                </c:pt>
                <c:pt idx="1">
                  <c:v>3.0325023088170203E-2</c:v>
                </c:pt>
                <c:pt idx="2">
                  <c:v>0.10119087296835898</c:v>
                </c:pt>
                <c:pt idx="3">
                  <c:v>0.36866899293838196</c:v>
                </c:pt>
                <c:pt idx="4">
                  <c:v>0.31105578972035297</c:v>
                </c:pt>
                <c:pt idx="5">
                  <c:v>0.10656377299779608</c:v>
                </c:pt>
                <c:pt idx="6">
                  <c:v>1.9355221659556762E-2</c:v>
                </c:pt>
                <c:pt idx="7">
                  <c:v>1.2088697099763393E-2</c:v>
                </c:pt>
                <c:pt idx="8">
                  <c:v>8.0832476153136958E-3</c:v>
                </c:pt>
                <c:pt idx="9">
                  <c:v>4.5637190560789522E-3</c:v>
                </c:pt>
                <c:pt idx="10">
                  <c:v>1.7347705800775232E-2</c:v>
                </c:pt>
              </c:numCache>
            </c:numRef>
          </c:val>
          <c:extLst>
            <c:ext xmlns:c16="http://schemas.microsoft.com/office/drawing/2014/chart" uri="{C3380CC4-5D6E-409C-BE32-E72D297353CC}">
              <c16:uniqueId val="{00000000-149E-4E17-A4B0-02A7095F9B50}"/>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1.5012627939114177E-3</c:v>
                </c:pt>
                <c:pt idx="1">
                  <c:v>7.6006187858622103E-3</c:v>
                </c:pt>
                <c:pt idx="2">
                  <c:v>3.7314162019936918E-2</c:v>
                </c:pt>
                <c:pt idx="3">
                  <c:v>6.5177645288959446E-2</c:v>
                </c:pt>
                <c:pt idx="4">
                  <c:v>0.15145130778842883</c:v>
                </c:pt>
                <c:pt idx="5">
                  <c:v>0.23502738075174304</c:v>
                </c:pt>
                <c:pt idx="6">
                  <c:v>0.23767063416257836</c:v>
                </c:pt>
                <c:pt idx="7">
                  <c:v>0.26425698840857975</c:v>
                </c:pt>
              </c:numCache>
            </c:numRef>
          </c:val>
          <c:extLst>
            <c:ext xmlns:c16="http://schemas.microsoft.com/office/drawing/2014/chart" uri="{C3380CC4-5D6E-409C-BE32-E72D297353CC}">
              <c16:uniqueId val="{00000000-372C-487D-A2CC-29C0629E5D0E}"/>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1.8317877184110199E-2</c:v>
                </c:pt>
                <c:pt idx="1">
                  <c:v>9.0230634363472201E-2</c:v>
                </c:pt>
                <c:pt idx="2">
                  <c:v>0.16627528054389748</c:v>
                </c:pt>
                <c:pt idx="3">
                  <c:v>0.33419541749696469</c:v>
                </c:pt>
                <c:pt idx="4">
                  <c:v>0.21517807177578355</c:v>
                </c:pt>
                <c:pt idx="5">
                  <c:v>0.17580271863577196</c:v>
                </c:pt>
              </c:numCache>
            </c:numRef>
          </c:val>
          <c:extLst>
            <c:ext xmlns:c16="http://schemas.microsoft.com/office/drawing/2014/chart" uri="{C3380CC4-5D6E-409C-BE32-E72D297353CC}">
              <c16:uniqueId val="{00000000-FEDA-4AAE-B6ED-8DE5C92976B0}"/>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11</xdr:col>
      <xdr:colOff>333375</xdr:colOff>
      <xdr:row>0</xdr:row>
      <xdr:rowOff>0</xdr:rowOff>
    </xdr:from>
    <xdr:ext cx="2084994" cy="804863"/>
    <xdr:pic>
      <xdr:nvPicPr>
        <xdr:cNvPr id="2" name="Picture 1">
          <a:extLst>
            <a:ext uri="{FF2B5EF4-FFF2-40B4-BE49-F238E27FC236}">
              <a16:creationId xmlns:a16="http://schemas.microsoft.com/office/drawing/2014/main" id="{EDD215FF-1EC6-48FA-B0D7-14CEA26A6D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77375" y="0"/>
          <a:ext cx="2084994" cy="804863"/>
        </a:xfrm>
        <a:prstGeom prst="rect">
          <a:avLst/>
        </a:prstGeom>
        <a:noFill/>
        <a:ln w="9525">
          <a:noFill/>
          <a:miter lim="800000"/>
          <a:headEnd/>
          <a:tailEnd/>
        </a:ln>
      </xdr:spPr>
    </xdr:pic>
    <xdr:clientData/>
  </xdr:one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31813931-6F81-4946-9E0F-CF408912A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7367D556-208A-4535-B658-1F9498D8D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E7A460CD-A646-43D0-80D9-65833F454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CA61F4EC-799E-4A32-A1D0-9E922FF19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D8B3832D-7D45-4F3E-90F6-F1C4FA617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389B0188-0729-46DA-B38A-E3C8FD702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irishm/Local%20Settings/Temporary%20Internet%20Files/OLK91/Granite%2005-1%20Capital%20Structure%20Options12.xls" TargetMode="External"/><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Securitisation/Other/Model/Mound/Mound%204%20-%202005-09-21%2014-41%20-%20v025%20-%20cs008%20-%20s002%20-%20d001.xls" TargetMode="External"/><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onthly%20accounts/2010/1002/Provisions/Provisions%20Template%20for%20CandG%20co%20556%201002.xls" TargetMode="External"/><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Securitisation/Other/Model/Mound/Mound%205%20-%202006-06/Mound%205%20-%202006-04-20%2009-23%20-%20v001%20-%20cs003%20-%20s001%20-%20d001.xls" TargetMode="External"/><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EF54-4899-4AE3-9D31-C83CA898FD18}">
  <dimension ref="A1:Q558"/>
  <sheetViews>
    <sheetView showGridLines="0" tabSelected="1" zoomScale="80" zoomScaleNormal="80" zoomScaleSheetLayoutView="70" zoomScalePageLayoutView="85" workbookViewId="0">
      <selection activeCell="J1048548" sqref="J1048548"/>
    </sheetView>
  </sheetViews>
  <sheetFormatPr defaultRowHeight="15.75"/>
  <cols>
    <col min="1" max="1" width="19.5703125" style="1" customWidth="1"/>
    <col min="2" max="2" width="17.7109375" style="1" customWidth="1"/>
    <col min="3" max="3" width="20.7109375" style="1" customWidth="1"/>
    <col min="4" max="6" width="21" style="1" customWidth="1"/>
    <col min="7" max="7" width="4.7109375" style="1" customWidth="1"/>
    <col min="8" max="9" width="20.7109375" style="1" customWidth="1"/>
    <col min="10" max="13" width="21" style="1" customWidth="1"/>
    <col min="14" max="14" width="20.7109375" style="2" bestFit="1" customWidth="1"/>
    <col min="15" max="15" width="12.42578125" style="2" customWidth="1"/>
    <col min="16" max="16" width="18.140625" style="1" bestFit="1" customWidth="1"/>
    <col min="17" max="17" width="11.140625" style="1" bestFit="1" customWidth="1"/>
    <col min="18" max="16384" width="9.140625" style="1"/>
  </cols>
  <sheetData>
    <row r="1" spans="1:15" ht="15.75" customHeight="1">
      <c r="A1" s="516" t="s">
        <v>616</v>
      </c>
      <c r="B1" s="516"/>
      <c r="C1" s="516"/>
      <c r="D1" s="516"/>
      <c r="E1" s="516"/>
      <c r="F1" s="516"/>
      <c r="G1" s="516"/>
      <c r="H1" s="516"/>
      <c r="I1" s="516"/>
      <c r="J1" s="516"/>
      <c r="K1" s="516"/>
      <c r="L1" s="516"/>
      <c r="M1" s="516"/>
    </row>
    <row r="2" spans="1:15" ht="15.75" customHeight="1">
      <c r="A2" s="516"/>
      <c r="B2" s="516"/>
      <c r="C2" s="516"/>
      <c r="D2" s="516"/>
      <c r="E2" s="516"/>
      <c r="F2" s="516"/>
      <c r="G2" s="516"/>
      <c r="H2" s="516"/>
      <c r="I2" s="516"/>
      <c r="J2" s="516"/>
      <c r="K2" s="516"/>
      <c r="L2" s="516"/>
      <c r="M2" s="516"/>
    </row>
    <row r="3" spans="1:15" ht="15" customHeight="1">
      <c r="A3" s="498" t="s">
        <v>35</v>
      </c>
      <c r="B3" s="517"/>
      <c r="C3" s="517"/>
      <c r="D3" s="517"/>
      <c r="E3" s="517"/>
      <c r="F3" s="517"/>
      <c r="G3" s="517"/>
      <c r="H3" s="517"/>
      <c r="I3" s="517"/>
      <c r="J3" s="517"/>
      <c r="K3" s="517"/>
      <c r="L3" s="517"/>
      <c r="M3" s="517"/>
    </row>
    <row r="4" spans="1:15" ht="15" customHeight="1">
      <c r="A4" s="517"/>
      <c r="B4" s="517"/>
      <c r="C4" s="517"/>
      <c r="D4" s="517"/>
      <c r="E4" s="517"/>
      <c r="F4" s="517"/>
      <c r="G4" s="517"/>
      <c r="H4" s="517"/>
      <c r="I4" s="517"/>
      <c r="J4" s="517"/>
      <c r="K4" s="517"/>
      <c r="L4" s="517"/>
      <c r="M4" s="517"/>
      <c r="N4" s="37"/>
    </row>
    <row r="5" spans="1:15" ht="15" customHeight="1">
      <c r="A5" s="107"/>
      <c r="B5" s="107"/>
      <c r="C5" s="107"/>
      <c r="D5" s="107"/>
      <c r="E5" s="107"/>
      <c r="F5" s="107"/>
      <c r="G5" s="107"/>
      <c r="H5" s="107"/>
      <c r="I5" s="107"/>
      <c r="J5" s="107"/>
      <c r="K5" s="107"/>
      <c r="L5" s="107"/>
      <c r="M5" s="107"/>
    </row>
    <row r="6" spans="1:15" ht="15" customHeight="1" thickBot="1">
      <c r="A6" s="403"/>
      <c r="B6" s="403"/>
      <c r="C6" s="403"/>
      <c r="D6" s="403"/>
      <c r="E6" s="403"/>
      <c r="F6" s="403"/>
      <c r="G6" s="403"/>
      <c r="H6" s="403"/>
      <c r="I6" s="403"/>
      <c r="J6" s="403"/>
      <c r="K6" s="403"/>
      <c r="L6" s="403"/>
      <c r="M6" s="107"/>
    </row>
    <row r="7" spans="1:15" ht="15" customHeight="1" thickBot="1">
      <c r="A7" s="380" t="s">
        <v>613</v>
      </c>
      <c r="B7" s="379"/>
      <c r="C7" s="378"/>
      <c r="D7" s="377"/>
      <c r="E7" s="377"/>
      <c r="F7" s="376"/>
      <c r="G7" s="107"/>
      <c r="H7" s="380" t="s">
        <v>612</v>
      </c>
      <c r="I7" s="379"/>
      <c r="J7" s="378"/>
      <c r="K7" s="377"/>
      <c r="L7" s="377"/>
      <c r="M7" s="376"/>
    </row>
    <row r="8" spans="1:15" ht="15" customHeight="1">
      <c r="A8" s="392" t="s">
        <v>611</v>
      </c>
      <c r="B8" s="117"/>
      <c r="C8" s="391"/>
      <c r="D8" s="402">
        <v>46203</v>
      </c>
      <c r="E8" s="102"/>
      <c r="F8" s="389"/>
      <c r="G8" s="107"/>
      <c r="H8" s="365" t="s">
        <v>610</v>
      </c>
      <c r="I8" s="364"/>
      <c r="J8" s="364"/>
      <c r="K8" s="397" t="s">
        <v>599</v>
      </c>
      <c r="L8" s="364"/>
      <c r="M8" s="363"/>
      <c r="N8" s="394"/>
    </row>
    <row r="9" spans="1:15" ht="15" customHeight="1">
      <c r="A9" s="401" t="s">
        <v>609</v>
      </c>
      <c r="B9" s="117"/>
      <c r="C9" s="391"/>
      <c r="D9" s="390" t="s">
        <v>608</v>
      </c>
      <c r="E9" s="384"/>
      <c r="F9" s="389"/>
      <c r="G9" s="107"/>
      <c r="H9" s="373" t="s">
        <v>607</v>
      </c>
      <c r="I9" s="13"/>
      <c r="J9" s="13"/>
      <c r="K9" s="397" t="s">
        <v>599</v>
      </c>
      <c r="L9" s="13"/>
      <c r="M9" s="360"/>
      <c r="N9" s="394"/>
    </row>
    <row r="10" spans="1:15" ht="15" customHeight="1">
      <c r="A10" s="400" t="s">
        <v>162</v>
      </c>
      <c r="B10" s="107"/>
      <c r="C10" s="399"/>
      <c r="D10" s="390" t="s">
        <v>606</v>
      </c>
      <c r="E10" s="384"/>
      <c r="F10" s="389"/>
      <c r="G10" s="107"/>
      <c r="H10" s="373" t="s">
        <v>605</v>
      </c>
      <c r="I10" s="13"/>
      <c r="J10" s="13"/>
      <c r="K10" s="397" t="s">
        <v>599</v>
      </c>
      <c r="L10" s="13"/>
      <c r="M10" s="360"/>
      <c r="N10" s="394"/>
    </row>
    <row r="11" spans="1:15" ht="15" customHeight="1">
      <c r="A11" s="392" t="s">
        <v>604</v>
      </c>
      <c r="B11" s="117"/>
      <c r="C11" s="391"/>
      <c r="D11" s="398">
        <v>90</v>
      </c>
      <c r="E11" s="384"/>
      <c r="F11" s="389"/>
      <c r="G11" s="107"/>
      <c r="H11" s="373" t="s">
        <v>603</v>
      </c>
      <c r="I11" s="13"/>
      <c r="J11" s="13"/>
      <c r="K11" s="397" t="s">
        <v>599</v>
      </c>
      <c r="L11" s="13"/>
      <c r="M11" s="360"/>
      <c r="N11" s="394"/>
    </row>
    <row r="12" spans="1:15" ht="15" customHeight="1" thickBot="1">
      <c r="A12" s="373" t="s">
        <v>602</v>
      </c>
      <c r="B12" s="13"/>
      <c r="C12" s="360"/>
      <c r="D12" s="102" t="s">
        <v>601</v>
      </c>
      <c r="E12" s="384"/>
      <c r="F12" s="389"/>
      <c r="G12" s="117"/>
      <c r="H12" s="356" t="s">
        <v>600</v>
      </c>
      <c r="I12" s="357"/>
      <c r="J12" s="357"/>
      <c r="K12" s="395" t="s">
        <v>599</v>
      </c>
      <c r="L12" s="357"/>
      <c r="M12" s="359"/>
      <c r="N12" s="394"/>
    </row>
    <row r="13" spans="1:15" ht="15" customHeight="1">
      <c r="A13" s="392" t="s">
        <v>598</v>
      </c>
      <c r="B13" s="117"/>
      <c r="C13" s="391"/>
      <c r="D13" s="102" t="s">
        <v>597</v>
      </c>
      <c r="E13" s="384"/>
      <c r="F13" s="393"/>
      <c r="G13" s="107"/>
      <c r="H13" s="107"/>
      <c r="I13" s="107"/>
      <c r="J13" s="107"/>
      <c r="K13" s="107"/>
      <c r="L13" s="107"/>
      <c r="M13" s="107"/>
    </row>
    <row r="14" spans="1:15" ht="15" customHeight="1" thickBot="1">
      <c r="A14" s="392" t="s">
        <v>596</v>
      </c>
      <c r="B14" s="117"/>
      <c r="C14" s="391"/>
      <c r="D14" s="390" t="s">
        <v>145</v>
      </c>
      <c r="E14" s="384"/>
      <c r="F14" s="389"/>
      <c r="G14" s="107"/>
      <c r="H14" s="107"/>
      <c r="I14" s="107"/>
      <c r="J14" s="107"/>
      <c r="K14" s="107"/>
      <c r="L14" s="107"/>
      <c r="M14" s="107"/>
      <c r="O14" s="352"/>
    </row>
    <row r="15" spans="1:15" ht="15" customHeight="1" thickBot="1">
      <c r="A15" s="388" t="s">
        <v>595</v>
      </c>
      <c r="B15" s="387"/>
      <c r="C15" s="386"/>
      <c r="D15" s="385" t="s">
        <v>594</v>
      </c>
      <c r="E15" s="357"/>
      <c r="F15" s="359"/>
      <c r="G15" s="13"/>
      <c r="H15" s="380" t="s">
        <v>593</v>
      </c>
      <c r="I15" s="379"/>
      <c r="J15" s="378"/>
      <c r="K15" s="377"/>
      <c r="L15" s="377"/>
      <c r="M15" s="376"/>
      <c r="O15" s="352"/>
    </row>
    <row r="16" spans="1:15" ht="15" customHeight="1">
      <c r="A16" s="117"/>
      <c r="B16" s="117"/>
      <c r="C16" s="117"/>
      <c r="D16" s="384"/>
      <c r="E16" s="13"/>
      <c r="F16" s="13"/>
      <c r="G16" s="13"/>
      <c r="H16" s="383" t="s">
        <v>592</v>
      </c>
      <c r="I16" s="364"/>
      <c r="J16" s="363"/>
      <c r="K16" s="365" t="s">
        <v>591</v>
      </c>
      <c r="L16" s="382"/>
      <c r="M16" s="381"/>
    </row>
    <row r="17" spans="1:13" ht="15" customHeight="1" thickBot="1">
      <c r="A17" s="13"/>
      <c r="B17" s="13"/>
      <c r="C17" s="13"/>
      <c r="D17" s="13"/>
      <c r="E17" s="13"/>
      <c r="F17" s="13"/>
      <c r="G17" s="130"/>
      <c r="H17" s="361" t="s">
        <v>527</v>
      </c>
      <c r="I17" s="102"/>
      <c r="J17" s="360"/>
      <c r="K17" s="361" t="s">
        <v>590</v>
      </c>
      <c r="L17" s="13"/>
      <c r="M17" s="360"/>
    </row>
    <row r="18" spans="1:13" ht="15" customHeight="1" thickBot="1">
      <c r="A18" s="380" t="s">
        <v>589</v>
      </c>
      <c r="B18" s="379"/>
      <c r="C18" s="378"/>
      <c r="D18" s="377"/>
      <c r="E18" s="377"/>
      <c r="F18" s="376"/>
      <c r="G18" s="107"/>
      <c r="H18" s="361" t="s">
        <v>588</v>
      </c>
      <c r="I18" s="102"/>
      <c r="J18" s="362"/>
      <c r="K18" s="361" t="s">
        <v>587</v>
      </c>
      <c r="L18" s="13"/>
      <c r="M18" s="360"/>
    </row>
    <row r="19" spans="1:13" ht="15" customHeight="1">
      <c r="A19" s="365" t="s">
        <v>586</v>
      </c>
      <c r="B19" s="364"/>
      <c r="C19" s="364"/>
      <c r="D19" s="383" t="s">
        <v>585</v>
      </c>
      <c r="E19" s="382"/>
      <c r="F19" s="381"/>
      <c r="G19" s="130"/>
      <c r="H19" s="361" t="s">
        <v>233</v>
      </c>
      <c r="I19" s="102"/>
      <c r="J19" s="360"/>
      <c r="K19" s="361" t="s">
        <v>199</v>
      </c>
      <c r="L19" s="102"/>
      <c r="M19" s="362"/>
    </row>
    <row r="20" spans="1:13" ht="15" customHeight="1">
      <c r="A20" s="373" t="s">
        <v>584</v>
      </c>
      <c r="B20" s="13"/>
      <c r="C20" s="13"/>
      <c r="D20" s="361" t="s">
        <v>583</v>
      </c>
      <c r="E20" s="102"/>
      <c r="F20" s="362"/>
      <c r="G20" s="130"/>
      <c r="H20" s="361" t="s">
        <v>582</v>
      </c>
      <c r="I20" s="13"/>
      <c r="J20" s="13"/>
      <c r="K20" s="361" t="s">
        <v>172</v>
      </c>
      <c r="L20" s="102"/>
      <c r="M20" s="362"/>
    </row>
    <row r="21" spans="1:13" ht="15" customHeight="1">
      <c r="A21" s="361" t="s">
        <v>581</v>
      </c>
      <c r="B21" s="102"/>
      <c r="C21" s="13"/>
      <c r="D21" s="361" t="s">
        <v>540</v>
      </c>
      <c r="E21" s="13"/>
      <c r="F21" s="360"/>
      <c r="G21" s="107"/>
      <c r="H21" s="361" t="s">
        <v>580</v>
      </c>
      <c r="I21" s="13"/>
      <c r="J21" s="13"/>
      <c r="K21" s="361" t="s">
        <v>157</v>
      </c>
      <c r="L21" s="102"/>
      <c r="M21" s="362"/>
    </row>
    <row r="22" spans="1:13" ht="15" customHeight="1">
      <c r="A22" s="361" t="s">
        <v>579</v>
      </c>
      <c r="B22" s="102"/>
      <c r="C22" s="102"/>
      <c r="D22" s="361" t="s">
        <v>578</v>
      </c>
      <c r="E22" s="13"/>
      <c r="F22" s="360"/>
      <c r="G22" s="117"/>
      <c r="H22" s="373" t="s">
        <v>577</v>
      </c>
      <c r="I22" s="13"/>
      <c r="J22" s="360"/>
      <c r="K22" s="361" t="s">
        <v>576</v>
      </c>
      <c r="L22" s="102"/>
      <c r="M22" s="362"/>
    </row>
    <row r="23" spans="1:13" ht="15" customHeight="1">
      <c r="A23" s="361" t="s">
        <v>575</v>
      </c>
      <c r="B23" s="102"/>
      <c r="C23" s="13"/>
      <c r="D23" s="361" t="s">
        <v>574</v>
      </c>
      <c r="E23" s="102"/>
      <c r="F23" s="362"/>
      <c r="G23" s="117"/>
      <c r="H23" s="361" t="s">
        <v>573</v>
      </c>
      <c r="I23" s="102"/>
      <c r="J23" s="360"/>
      <c r="K23" s="361" t="s">
        <v>0</v>
      </c>
      <c r="L23" s="102"/>
      <c r="M23" s="362"/>
    </row>
    <row r="24" spans="1:13" ht="15" customHeight="1">
      <c r="A24" s="361" t="s">
        <v>572</v>
      </c>
      <c r="B24" s="13"/>
      <c r="C24" s="13"/>
      <c r="D24" s="361" t="s">
        <v>568</v>
      </c>
      <c r="E24" s="102"/>
      <c r="F24" s="362"/>
      <c r="G24" s="117"/>
      <c r="H24" s="361" t="s">
        <v>571</v>
      </c>
      <c r="I24" s="102"/>
      <c r="J24" s="360"/>
      <c r="K24" s="361" t="s">
        <v>570</v>
      </c>
      <c r="L24" s="102"/>
      <c r="M24" s="362"/>
    </row>
    <row r="25" spans="1:13" ht="15" customHeight="1" thickBot="1">
      <c r="A25" s="361" t="s">
        <v>569</v>
      </c>
      <c r="B25" s="13"/>
      <c r="C25" s="13"/>
      <c r="D25" s="361" t="s">
        <v>568</v>
      </c>
      <c r="E25" s="102"/>
      <c r="F25" s="362"/>
      <c r="G25" s="117"/>
      <c r="H25" s="358" t="s">
        <v>567</v>
      </c>
      <c r="I25" s="357"/>
      <c r="J25" s="359"/>
      <c r="K25" s="356" t="s">
        <v>566</v>
      </c>
      <c r="L25" s="357"/>
      <c r="M25" s="359"/>
    </row>
    <row r="26" spans="1:13" ht="15" customHeight="1">
      <c r="A26" s="361" t="s">
        <v>565</v>
      </c>
      <c r="B26" s="13"/>
      <c r="C26" s="13"/>
      <c r="D26" s="361" t="s">
        <v>540</v>
      </c>
      <c r="E26" s="102"/>
      <c r="F26" s="362"/>
      <c r="G26" s="117"/>
      <c r="H26" s="13"/>
      <c r="I26" s="13"/>
      <c r="J26" s="13"/>
      <c r="K26" s="13"/>
      <c r="L26" s="13"/>
      <c r="M26" s="13"/>
    </row>
    <row r="27" spans="1:13" ht="15" customHeight="1">
      <c r="A27" s="361" t="s">
        <v>564</v>
      </c>
      <c r="B27" s="13"/>
      <c r="C27" s="13"/>
      <c r="D27" s="361" t="s">
        <v>540</v>
      </c>
      <c r="E27" s="102"/>
      <c r="F27" s="362"/>
      <c r="G27" s="117"/>
      <c r="H27" s="13"/>
      <c r="I27" s="13"/>
      <c r="J27" s="13"/>
      <c r="K27" s="13"/>
      <c r="L27" s="13"/>
      <c r="M27" s="13"/>
    </row>
    <row r="28" spans="1:13" ht="15" customHeight="1" thickBot="1">
      <c r="A28" s="361" t="s">
        <v>563</v>
      </c>
      <c r="B28" s="13"/>
      <c r="C28" s="13"/>
      <c r="D28" s="361" t="s">
        <v>552</v>
      </c>
      <c r="E28" s="102"/>
      <c r="F28" s="362"/>
      <c r="G28" s="117"/>
      <c r="H28" s="13"/>
      <c r="I28" s="13"/>
      <c r="J28" s="13"/>
      <c r="K28" s="13"/>
      <c r="L28" s="13"/>
      <c r="M28" s="13"/>
    </row>
    <row r="29" spans="1:13" ht="15" customHeight="1" thickBot="1">
      <c r="A29" s="361" t="s">
        <v>562</v>
      </c>
      <c r="B29" s="13"/>
      <c r="C29" s="13"/>
      <c r="D29" s="361" t="s">
        <v>540</v>
      </c>
      <c r="E29" s="102"/>
      <c r="F29" s="362"/>
      <c r="G29" s="117"/>
      <c r="H29" s="380" t="s">
        <v>561</v>
      </c>
      <c r="I29" s="379"/>
      <c r="J29" s="378"/>
      <c r="K29" s="377"/>
      <c r="L29" s="377"/>
      <c r="M29" s="376"/>
    </row>
    <row r="30" spans="1:13" ht="15" customHeight="1">
      <c r="A30" s="361" t="s">
        <v>560</v>
      </c>
      <c r="B30" s="13"/>
      <c r="C30" s="13"/>
      <c r="D30" s="361" t="s">
        <v>540</v>
      </c>
      <c r="E30" s="102"/>
      <c r="F30" s="362"/>
      <c r="G30" s="117"/>
      <c r="H30" s="365" t="s">
        <v>559</v>
      </c>
      <c r="I30" s="364"/>
      <c r="J30" s="363"/>
      <c r="K30" s="375" t="s">
        <v>558</v>
      </c>
      <c r="L30" s="374"/>
      <c r="M30" s="363"/>
    </row>
    <row r="31" spans="1:13" ht="15" customHeight="1">
      <c r="A31" s="361" t="s">
        <v>557</v>
      </c>
      <c r="B31" s="102"/>
      <c r="C31" s="13"/>
      <c r="D31" s="361" t="s">
        <v>540</v>
      </c>
      <c r="E31" s="102"/>
      <c r="F31" s="362"/>
      <c r="G31" s="117"/>
      <c r="H31" s="373"/>
      <c r="I31" s="13"/>
      <c r="J31" s="360"/>
      <c r="K31" s="372" t="s">
        <v>556</v>
      </c>
      <c r="L31" s="371"/>
      <c r="M31" s="360"/>
    </row>
    <row r="32" spans="1:13" ht="15" customHeight="1">
      <c r="A32" s="361" t="s">
        <v>555</v>
      </c>
      <c r="B32" s="102"/>
      <c r="C32" s="13"/>
      <c r="D32" s="361" t="s">
        <v>554</v>
      </c>
      <c r="E32" s="102"/>
      <c r="F32" s="362"/>
      <c r="G32" s="117"/>
      <c r="H32" s="373"/>
      <c r="I32" s="13"/>
      <c r="J32" s="360"/>
      <c r="K32" s="372"/>
      <c r="L32" s="371"/>
      <c r="M32" s="360"/>
    </row>
    <row r="33" spans="1:13" ht="15" customHeight="1" thickBot="1">
      <c r="A33" s="361" t="s">
        <v>553</v>
      </c>
      <c r="B33" s="102"/>
      <c r="C33" s="102"/>
      <c r="D33" s="361" t="s">
        <v>552</v>
      </c>
      <c r="E33" s="102"/>
      <c r="F33" s="362"/>
      <c r="G33" s="117"/>
      <c r="H33" s="356"/>
      <c r="I33" s="357"/>
      <c r="J33" s="359"/>
      <c r="K33" s="370"/>
      <c r="L33" s="369"/>
      <c r="M33" s="359"/>
    </row>
    <row r="34" spans="1:13" ht="15" customHeight="1" thickBot="1">
      <c r="A34" s="361" t="s">
        <v>551</v>
      </c>
      <c r="D34" s="368" t="s">
        <v>550</v>
      </c>
      <c r="E34" s="367"/>
      <c r="F34" s="366"/>
      <c r="G34" s="117"/>
    </row>
    <row r="35" spans="1:13" ht="15" customHeight="1">
      <c r="A35" s="361" t="s">
        <v>549</v>
      </c>
      <c r="B35" s="102"/>
      <c r="C35" s="102"/>
      <c r="D35" s="500" t="s">
        <v>548</v>
      </c>
      <c r="E35" s="501"/>
      <c r="F35" s="502"/>
      <c r="G35" s="117"/>
      <c r="H35" s="365" t="s">
        <v>547</v>
      </c>
      <c r="I35" s="364"/>
      <c r="J35" s="363"/>
      <c r="K35" s="364" t="s">
        <v>546</v>
      </c>
      <c r="L35" s="364"/>
      <c r="M35" s="363"/>
    </row>
    <row r="36" spans="1:13" ht="15" customHeight="1">
      <c r="A36" s="361"/>
      <c r="D36" s="503"/>
      <c r="E36" s="501"/>
      <c r="F36" s="502"/>
      <c r="G36" s="13"/>
      <c r="H36" s="361"/>
      <c r="I36" s="102"/>
      <c r="J36" s="360"/>
      <c r="K36" s="361" t="s">
        <v>545</v>
      </c>
      <c r="L36" s="102"/>
      <c r="M36" s="362"/>
    </row>
    <row r="37" spans="1:13" ht="15" customHeight="1" thickBot="1">
      <c r="A37" s="361" t="s">
        <v>544</v>
      </c>
      <c r="B37" s="102"/>
      <c r="C37" s="102"/>
      <c r="D37" s="361" t="s">
        <v>540</v>
      </c>
      <c r="E37" s="13"/>
      <c r="F37" s="360"/>
      <c r="G37" s="13"/>
      <c r="H37" s="356" t="s">
        <v>543</v>
      </c>
      <c r="I37" s="357"/>
      <c r="J37" s="359"/>
      <c r="K37" s="356" t="s">
        <v>542</v>
      </c>
      <c r="L37" s="357"/>
      <c r="M37" s="359"/>
    </row>
    <row r="38" spans="1:13" ht="15" customHeight="1" thickBot="1">
      <c r="A38" s="358" t="s">
        <v>541</v>
      </c>
      <c r="B38" s="355"/>
      <c r="C38" s="357"/>
      <c r="D38" s="356" t="s">
        <v>540</v>
      </c>
      <c r="E38" s="355"/>
      <c r="F38" s="354"/>
      <c r="G38" s="2"/>
      <c r="H38" s="2"/>
      <c r="I38" s="2"/>
      <c r="J38" s="2"/>
      <c r="K38" s="2"/>
      <c r="L38" s="2"/>
      <c r="M38" s="2"/>
    </row>
    <row r="39" spans="1:13" ht="15" customHeight="1">
      <c r="A39" s="2"/>
      <c r="B39" s="2"/>
      <c r="C39" s="2"/>
      <c r="D39" s="2"/>
      <c r="E39" s="2"/>
      <c r="F39" s="2"/>
      <c r="G39" s="2"/>
      <c r="H39" s="2"/>
      <c r="I39" s="2"/>
      <c r="J39" s="2"/>
      <c r="K39" s="2"/>
      <c r="L39" s="2"/>
      <c r="M39" s="2"/>
    </row>
    <row r="40" spans="1:13" ht="15" customHeight="1">
      <c r="A40" s="2"/>
      <c r="B40" s="2"/>
      <c r="C40" s="352"/>
      <c r="D40" s="2"/>
      <c r="E40" s="2"/>
      <c r="F40" s="2"/>
      <c r="G40" s="2"/>
      <c r="H40" s="2"/>
      <c r="I40" s="2"/>
      <c r="J40" s="2"/>
      <c r="K40" s="2"/>
      <c r="L40" s="2"/>
      <c r="M40" s="2"/>
    </row>
    <row r="41" spans="1:13" ht="15" customHeight="1">
      <c r="A41" s="2"/>
      <c r="B41" s="2"/>
      <c r="C41" s="352"/>
      <c r="D41" s="2"/>
      <c r="E41" s="2"/>
      <c r="F41" s="2"/>
      <c r="G41" s="2"/>
      <c r="H41" s="2"/>
      <c r="I41" s="2"/>
      <c r="J41" s="2"/>
      <c r="K41" s="2"/>
      <c r="L41" s="2"/>
      <c r="M41" s="2"/>
    </row>
    <row r="42" spans="1:13" ht="15" customHeight="1">
      <c r="A42" s="2"/>
      <c r="B42" s="2"/>
      <c r="C42" s="2"/>
      <c r="D42" s="352"/>
      <c r="E42" s="2"/>
      <c r="F42" s="2"/>
      <c r="G42" s="2"/>
      <c r="H42" s="2"/>
      <c r="I42" s="2"/>
      <c r="J42" s="2"/>
      <c r="K42" s="2"/>
      <c r="L42" s="2"/>
      <c r="M42" s="2"/>
    </row>
    <row r="43" spans="1:13" ht="15" customHeight="1">
      <c r="A43" s="2"/>
      <c r="B43" s="2"/>
      <c r="C43" s="353"/>
      <c r="D43" s="352"/>
      <c r="E43" s="2"/>
      <c r="F43" s="2"/>
      <c r="G43" s="2"/>
      <c r="H43" s="2"/>
      <c r="I43" s="2"/>
      <c r="J43" s="2"/>
      <c r="K43" s="2"/>
      <c r="L43" s="2"/>
      <c r="M43" s="2"/>
    </row>
    <row r="44" spans="1:13" ht="15" customHeight="1">
      <c r="G44" s="61"/>
    </row>
    <row r="45" spans="1:13" ht="15" customHeight="1">
      <c r="G45" s="61"/>
    </row>
    <row r="46" spans="1:13" ht="15" customHeight="1">
      <c r="G46" s="61"/>
    </row>
    <row r="47" spans="1:13" ht="15" customHeight="1">
      <c r="G47" s="61"/>
    </row>
    <row r="48" spans="1:13" ht="15" customHeight="1"/>
    <row r="49" spans="1:13" ht="15" customHeight="1"/>
    <row r="50" spans="1:13" ht="15" customHeight="1"/>
    <row r="51" spans="1:13" ht="15" customHeight="1"/>
    <row r="52" spans="1:13" ht="15" customHeight="1"/>
    <row r="53" spans="1:13" ht="15" customHeight="1"/>
    <row r="54" spans="1:13" ht="15" customHeight="1">
      <c r="A54" s="306"/>
      <c r="B54" s="306"/>
      <c r="C54" s="306"/>
      <c r="D54" s="306"/>
      <c r="E54" s="306"/>
      <c r="F54" s="306"/>
      <c r="G54" s="306"/>
      <c r="H54" s="306"/>
      <c r="I54" s="306"/>
      <c r="J54" s="306"/>
      <c r="K54" s="306"/>
    </row>
    <row r="55" spans="1:13" ht="15" customHeight="1">
      <c r="A55" s="306"/>
      <c r="B55" s="306"/>
      <c r="C55" s="306"/>
      <c r="D55" s="306"/>
      <c r="E55" s="306"/>
      <c r="F55" s="306"/>
      <c r="G55" s="306"/>
      <c r="H55" s="306"/>
      <c r="I55" s="306"/>
      <c r="J55" s="306"/>
      <c r="K55" s="306"/>
    </row>
    <row r="56" spans="1:13" ht="15" customHeight="1"/>
    <row r="57" spans="1:13" ht="15" customHeight="1">
      <c r="A57" s="117"/>
      <c r="B57" s="117"/>
      <c r="C57" s="350"/>
      <c r="D57" s="117"/>
      <c r="E57" s="117"/>
      <c r="F57" s="117"/>
      <c r="G57" s="117"/>
      <c r="H57" s="117"/>
      <c r="I57" s="117"/>
      <c r="J57" s="117"/>
      <c r="K57" s="107"/>
      <c r="L57" s="107"/>
      <c r="M57" s="61"/>
    </row>
    <row r="58" spans="1:13" s="117" customFormat="1" ht="15" customHeight="1">
      <c r="A58" s="499" t="s">
        <v>35</v>
      </c>
      <c r="B58" s="516"/>
      <c r="C58" s="516"/>
      <c r="D58" s="516"/>
      <c r="E58" s="516"/>
      <c r="F58" s="516"/>
      <c r="G58" s="516"/>
      <c r="H58" s="516"/>
      <c r="I58" s="516"/>
      <c r="J58" s="516"/>
      <c r="K58" s="516"/>
      <c r="L58" s="516"/>
      <c r="M58" s="516"/>
    </row>
    <row r="59" spans="1:13" s="117" customFormat="1" ht="15" customHeight="1">
      <c r="A59" s="516"/>
      <c r="B59" s="516"/>
      <c r="C59" s="516"/>
      <c r="D59" s="516"/>
      <c r="E59" s="516"/>
      <c r="F59" s="516"/>
      <c r="G59" s="516"/>
      <c r="H59" s="516"/>
      <c r="I59" s="516"/>
      <c r="J59" s="516"/>
      <c r="K59" s="516"/>
      <c r="L59" s="516"/>
      <c r="M59" s="516"/>
    </row>
    <row r="60" spans="1:13" s="117" customFormat="1" ht="15" customHeight="1">
      <c r="A60" s="498" t="s">
        <v>539</v>
      </c>
      <c r="B60" s="517"/>
      <c r="C60" s="517"/>
      <c r="D60" s="517"/>
      <c r="E60" s="517"/>
      <c r="F60" s="517"/>
      <c r="G60" s="517"/>
      <c r="H60" s="517"/>
      <c r="I60" s="517"/>
      <c r="J60" s="517"/>
      <c r="K60" s="517"/>
      <c r="L60" s="517"/>
      <c r="M60" s="517"/>
    </row>
    <row r="61" spans="1:13" s="117" customFormat="1" ht="15" customHeight="1">
      <c r="A61" s="517"/>
      <c r="B61" s="517"/>
      <c r="C61" s="517"/>
      <c r="D61" s="517"/>
      <c r="E61" s="517"/>
      <c r="F61" s="517"/>
      <c r="G61" s="517"/>
      <c r="H61" s="517"/>
      <c r="I61" s="517"/>
      <c r="J61" s="517"/>
      <c r="K61" s="517"/>
      <c r="L61" s="517"/>
      <c r="M61" s="517"/>
    </row>
    <row r="62" spans="1:13" customFormat="1" ht="15" customHeight="1"/>
    <row r="63" spans="1:13" ht="15" customHeight="1">
      <c r="A63" s="523" t="s">
        <v>538</v>
      </c>
      <c r="B63" s="523"/>
      <c r="C63" s="523"/>
      <c r="D63" s="523"/>
      <c r="E63" s="523"/>
      <c r="F63" s="523"/>
      <c r="G63" s="523"/>
      <c r="H63" s="523"/>
      <c r="I63" s="523"/>
      <c r="J63" s="523"/>
      <c r="K63" s="523"/>
      <c r="L63" s="523"/>
      <c r="M63" s="523"/>
    </row>
    <row r="64" spans="1:13" ht="15" customHeight="1">
      <c r="A64" s="523"/>
      <c r="B64" s="523"/>
      <c r="C64" s="523"/>
      <c r="D64" s="523"/>
      <c r="E64" s="523"/>
      <c r="F64" s="523"/>
      <c r="G64" s="523"/>
      <c r="H64" s="523"/>
      <c r="I64" s="523"/>
      <c r="J64" s="523"/>
      <c r="K64" s="523"/>
      <c r="L64" s="523"/>
      <c r="M64" s="523"/>
    </row>
    <row r="65" spans="1:15" ht="0.75" customHeight="1">
      <c r="A65" s="117"/>
      <c r="B65" s="117"/>
      <c r="C65" s="117"/>
      <c r="D65" s="117"/>
      <c r="E65" s="117"/>
      <c r="F65" s="117"/>
      <c r="G65" s="117"/>
      <c r="H65" s="117"/>
      <c r="I65" s="117"/>
      <c r="J65" s="117"/>
      <c r="K65" s="107"/>
      <c r="L65" s="107"/>
      <c r="M65" s="107"/>
    </row>
    <row r="66" spans="1:15" ht="30.75" customHeight="1">
      <c r="A66" s="504" t="s">
        <v>537</v>
      </c>
      <c r="B66" s="504"/>
      <c r="C66" s="504"/>
      <c r="D66" s="504"/>
      <c r="E66" s="504"/>
      <c r="F66" s="504"/>
      <c r="G66" s="504"/>
      <c r="H66" s="504"/>
      <c r="I66" s="504"/>
      <c r="J66" s="504"/>
      <c r="K66" s="504"/>
      <c r="L66" s="504"/>
      <c r="M66" s="504"/>
    </row>
    <row r="67" spans="1:15" ht="20.25" customHeight="1">
      <c r="A67" s="505"/>
      <c r="B67" s="505"/>
      <c r="C67" s="505"/>
      <c r="D67" s="505"/>
      <c r="E67" s="505"/>
      <c r="F67" s="505"/>
      <c r="G67" s="505"/>
      <c r="H67" s="505"/>
      <c r="I67" s="505"/>
      <c r="J67" s="505"/>
      <c r="K67" s="505"/>
      <c r="L67" s="505"/>
      <c r="M67" s="505"/>
    </row>
    <row r="68" spans="1:15" ht="100.5" customHeight="1">
      <c r="A68" s="505" t="s">
        <v>536</v>
      </c>
      <c r="B68" s="505"/>
      <c r="C68" s="505"/>
      <c r="D68" s="505"/>
      <c r="E68" s="505"/>
      <c r="F68" s="505"/>
      <c r="G68" s="505"/>
      <c r="H68" s="505"/>
      <c r="I68" s="505"/>
      <c r="J68" s="505"/>
      <c r="K68" s="505"/>
      <c r="L68" s="505"/>
      <c r="M68" s="505"/>
    </row>
    <row r="69" spans="1:15" s="153" customFormat="1" ht="30" customHeight="1">
      <c r="A69" s="348"/>
      <c r="B69" s="348"/>
      <c r="C69" s="348"/>
      <c r="D69" s="348"/>
      <c r="E69" s="348"/>
      <c r="F69" s="348"/>
      <c r="G69" s="348"/>
      <c r="H69" s="348"/>
      <c r="I69" s="348"/>
      <c r="J69" s="348"/>
      <c r="K69" s="348"/>
      <c r="L69" s="348"/>
      <c r="M69" s="348"/>
      <c r="N69" s="351"/>
      <c r="O69" s="351"/>
    </row>
    <row r="70" spans="1:15" ht="62.25" customHeight="1">
      <c r="A70" s="504" t="s">
        <v>535</v>
      </c>
      <c r="B70" s="504"/>
      <c r="C70" s="504"/>
      <c r="D70" s="504"/>
      <c r="E70" s="504"/>
      <c r="F70" s="504"/>
      <c r="G70" s="504"/>
      <c r="H70" s="504"/>
      <c r="I70" s="504"/>
      <c r="J70" s="504"/>
      <c r="K70" s="504"/>
      <c r="L70" s="504"/>
      <c r="M70" s="504"/>
    </row>
    <row r="71" spans="1:15" ht="25.5" customHeight="1">
      <c r="A71" s="504" t="s">
        <v>534</v>
      </c>
      <c r="B71" s="504"/>
      <c r="C71" s="504"/>
      <c r="D71" s="504"/>
      <c r="E71" s="504"/>
      <c r="F71" s="504"/>
      <c r="G71" s="504"/>
      <c r="H71" s="504"/>
      <c r="I71" s="504"/>
      <c r="J71" s="504"/>
      <c r="K71" s="504"/>
      <c r="L71" s="504"/>
      <c r="M71" s="504"/>
      <c r="O71" s="331"/>
    </row>
    <row r="72" spans="1:15" ht="26.25" customHeight="1">
      <c r="A72" s="504" t="s">
        <v>533</v>
      </c>
      <c r="B72" s="504"/>
      <c r="C72" s="504"/>
      <c r="D72" s="504"/>
      <c r="E72" s="504"/>
      <c r="F72" s="504"/>
      <c r="G72" s="504"/>
      <c r="H72" s="504"/>
      <c r="I72" s="504"/>
      <c r="J72" s="504"/>
      <c r="K72" s="504"/>
      <c r="L72" s="504"/>
      <c r="M72" s="504"/>
      <c r="O72" s="331"/>
    </row>
    <row r="73" spans="1:15" ht="84.75" customHeight="1">
      <c r="A73" s="504" t="s">
        <v>532</v>
      </c>
      <c r="B73" s="504"/>
      <c r="C73" s="504"/>
      <c r="D73" s="504"/>
      <c r="E73" s="504"/>
      <c r="F73" s="504"/>
      <c r="G73" s="504"/>
      <c r="H73" s="504"/>
      <c r="I73" s="504"/>
      <c r="J73" s="504"/>
      <c r="K73" s="504"/>
      <c r="L73" s="504"/>
      <c r="M73" s="504"/>
      <c r="O73" s="331"/>
    </row>
    <row r="74" spans="1:15" ht="58.5" customHeight="1">
      <c r="A74" s="504" t="s">
        <v>531</v>
      </c>
      <c r="B74" s="504"/>
      <c r="C74" s="504"/>
      <c r="D74" s="504"/>
      <c r="E74" s="504"/>
      <c r="F74" s="504"/>
      <c r="G74" s="504"/>
      <c r="H74" s="504"/>
      <c r="I74" s="504"/>
      <c r="J74" s="504"/>
      <c r="K74" s="504"/>
      <c r="L74" s="504"/>
      <c r="M74" s="504"/>
    </row>
    <row r="75" spans="1:15" ht="37.5" customHeight="1">
      <c r="A75" s="519" t="s">
        <v>530</v>
      </c>
      <c r="B75" s="519"/>
      <c r="C75" s="519"/>
      <c r="D75" s="519"/>
      <c r="E75" s="519"/>
      <c r="F75" s="519"/>
      <c r="G75" s="519"/>
      <c r="H75" s="519"/>
      <c r="I75" s="519"/>
      <c r="J75" s="519"/>
      <c r="K75" s="519"/>
      <c r="L75" s="519"/>
      <c r="M75" s="519"/>
    </row>
    <row r="76" spans="1:15" ht="10.5" customHeight="1">
      <c r="A76" s="504"/>
      <c r="B76" s="504"/>
      <c r="C76" s="504"/>
      <c r="D76" s="504"/>
      <c r="E76" s="504"/>
      <c r="F76" s="504"/>
      <c r="G76" s="504"/>
      <c r="H76" s="504"/>
      <c r="I76" s="504"/>
      <c r="J76" s="504"/>
      <c r="K76" s="504"/>
      <c r="L76" s="504"/>
      <c r="M76" s="504"/>
    </row>
    <row r="77" spans="1:15" ht="36" customHeight="1">
      <c r="A77" s="504" t="s">
        <v>529</v>
      </c>
      <c r="B77" s="504"/>
      <c r="C77" s="504"/>
      <c r="D77" s="504"/>
      <c r="E77" s="504"/>
      <c r="F77" s="504"/>
      <c r="G77" s="504"/>
      <c r="H77" s="504"/>
      <c r="I77" s="504"/>
      <c r="J77" s="504"/>
      <c r="K77" s="504"/>
      <c r="L77" s="504"/>
      <c r="M77" s="504"/>
    </row>
    <row r="78" spans="1:15" ht="75" hidden="1" customHeight="1">
      <c r="A78" s="504"/>
      <c r="B78" s="504"/>
      <c r="C78" s="504"/>
      <c r="D78" s="504"/>
      <c r="E78" s="504"/>
      <c r="F78" s="504"/>
      <c r="G78" s="504"/>
      <c r="H78" s="504"/>
      <c r="I78" s="504"/>
      <c r="J78" s="504"/>
      <c r="K78" s="504"/>
      <c r="L78" s="504"/>
      <c r="M78" s="504"/>
    </row>
    <row r="79" spans="1:15" ht="15" hidden="1" customHeight="1">
      <c r="A79" s="117"/>
      <c r="B79" s="117"/>
      <c r="C79" s="350"/>
      <c r="D79" s="117"/>
      <c r="E79" s="117"/>
      <c r="F79" s="117"/>
      <c r="G79" s="117"/>
      <c r="H79" s="117"/>
      <c r="I79" s="117"/>
      <c r="J79" s="117"/>
      <c r="K79" s="107"/>
      <c r="L79" s="107"/>
      <c r="M79" s="61"/>
    </row>
    <row r="80" spans="1:15" ht="45" hidden="1" customHeight="1">
      <c r="A80" s="504"/>
      <c r="B80" s="504"/>
      <c r="C80" s="504"/>
      <c r="D80" s="504"/>
      <c r="E80" s="504"/>
      <c r="F80" s="504"/>
      <c r="G80" s="504"/>
      <c r="H80" s="504"/>
      <c r="I80" s="504"/>
      <c r="J80" s="504"/>
      <c r="K80" s="504"/>
      <c r="L80" s="504"/>
      <c r="M80" s="504"/>
    </row>
    <row r="81" spans="1:17" ht="15" hidden="1" customHeight="1">
      <c r="A81" s="348"/>
      <c r="B81" s="348"/>
      <c r="C81" s="348"/>
      <c r="D81" s="348"/>
      <c r="E81" s="348"/>
      <c r="F81" s="348"/>
      <c r="G81" s="348"/>
      <c r="H81" s="348"/>
      <c r="I81" s="348"/>
      <c r="J81" s="348"/>
      <c r="K81" s="348"/>
      <c r="L81" s="348"/>
      <c r="M81" s="348"/>
    </row>
    <row r="82" spans="1:17" ht="30" hidden="1" customHeight="1">
      <c r="A82" s="519"/>
      <c r="B82" s="519"/>
      <c r="C82" s="519"/>
      <c r="D82" s="519"/>
      <c r="E82" s="519"/>
      <c r="F82" s="519"/>
      <c r="G82" s="519"/>
      <c r="H82" s="519"/>
      <c r="I82" s="519"/>
      <c r="J82" s="519"/>
      <c r="K82" s="519"/>
      <c r="L82" s="519"/>
      <c r="M82" s="519"/>
    </row>
    <row r="83" spans="1:17" ht="15" hidden="1" customHeight="1">
      <c r="A83" s="349"/>
      <c r="B83" s="349"/>
      <c r="C83" s="349"/>
      <c r="D83" s="349"/>
      <c r="E83" s="349"/>
      <c r="F83" s="349"/>
      <c r="G83" s="349"/>
      <c r="H83" s="349"/>
      <c r="I83" s="349"/>
      <c r="J83" s="349"/>
      <c r="K83" s="349"/>
      <c r="L83" s="349"/>
      <c r="M83" s="349"/>
    </row>
    <row r="84" spans="1:17" ht="30" hidden="1" customHeight="1">
      <c r="A84" s="504"/>
      <c r="B84" s="504"/>
      <c r="C84" s="504"/>
      <c r="D84" s="504"/>
      <c r="E84" s="504"/>
      <c r="F84" s="504"/>
      <c r="G84" s="504"/>
      <c r="H84" s="504"/>
      <c r="I84" s="504"/>
      <c r="J84" s="504"/>
      <c r="K84" s="504"/>
      <c r="L84" s="504"/>
      <c r="M84" s="504"/>
    </row>
    <row r="85" spans="1:17" ht="15" hidden="1" customHeight="1">
      <c r="A85" s="348"/>
      <c r="B85" s="348"/>
      <c r="C85" s="348"/>
      <c r="D85" s="348"/>
      <c r="E85" s="348"/>
      <c r="F85" s="348"/>
      <c r="G85" s="348"/>
      <c r="H85" s="348"/>
      <c r="I85" s="348"/>
      <c r="J85" s="348"/>
      <c r="K85" s="348"/>
      <c r="L85" s="348"/>
      <c r="M85" s="348"/>
    </row>
    <row r="86" spans="1:17" ht="45" hidden="1" customHeight="1">
      <c r="A86" s="504"/>
      <c r="B86" s="504"/>
      <c r="C86" s="504"/>
      <c r="D86" s="504"/>
      <c r="E86" s="504"/>
      <c r="F86" s="504"/>
      <c r="G86" s="504"/>
      <c r="H86" s="504"/>
      <c r="I86" s="504"/>
      <c r="J86" s="504"/>
      <c r="K86" s="504"/>
      <c r="L86" s="504"/>
      <c r="M86" s="504"/>
    </row>
    <row r="87" spans="1:17" ht="46.5" customHeight="1">
      <c r="A87" s="504" t="s">
        <v>528</v>
      </c>
      <c r="B87" s="504"/>
      <c r="C87" s="504"/>
      <c r="D87" s="504"/>
      <c r="E87" s="504"/>
      <c r="F87" s="504"/>
      <c r="G87" s="504"/>
      <c r="H87" s="504"/>
      <c r="I87" s="504"/>
      <c r="J87" s="504"/>
      <c r="K87" s="504"/>
      <c r="L87" s="504"/>
      <c r="M87" s="504"/>
    </row>
    <row r="88" spans="1:17" ht="15.75" customHeight="1">
      <c r="A88" s="499" t="s">
        <v>35</v>
      </c>
      <c r="B88" s="516"/>
      <c r="C88" s="516"/>
      <c r="D88" s="516"/>
      <c r="E88" s="516"/>
      <c r="F88" s="516"/>
      <c r="G88" s="516"/>
      <c r="H88" s="516"/>
      <c r="I88" s="516"/>
      <c r="J88" s="516"/>
      <c r="K88" s="516"/>
      <c r="L88" s="516"/>
      <c r="M88" s="516"/>
    </row>
    <row r="89" spans="1:17" ht="15.75" customHeight="1">
      <c r="A89" s="516"/>
      <c r="B89" s="516"/>
      <c r="C89" s="516"/>
      <c r="D89" s="516"/>
      <c r="E89" s="516"/>
      <c r="F89" s="516"/>
      <c r="G89" s="516"/>
      <c r="H89" s="516"/>
      <c r="I89" s="516"/>
      <c r="J89" s="516"/>
      <c r="K89" s="516"/>
      <c r="L89" s="516"/>
      <c r="M89" s="516"/>
    </row>
    <row r="90" spans="1:17" ht="15" customHeight="1">
      <c r="A90" s="498" t="s">
        <v>527</v>
      </c>
      <c r="B90" s="517"/>
      <c r="C90" s="517"/>
      <c r="D90" s="517"/>
      <c r="E90" s="517"/>
      <c r="F90" s="517"/>
      <c r="G90" s="517"/>
      <c r="H90" s="517"/>
      <c r="I90" s="517"/>
      <c r="J90" s="517"/>
      <c r="K90" s="517"/>
      <c r="L90" s="517"/>
      <c r="M90" s="517"/>
    </row>
    <row r="91" spans="1:17" ht="15" customHeight="1">
      <c r="A91" s="517"/>
      <c r="B91" s="517"/>
      <c r="C91" s="517"/>
      <c r="D91" s="517"/>
      <c r="E91" s="517"/>
      <c r="F91" s="517"/>
      <c r="G91" s="517"/>
      <c r="H91" s="517"/>
      <c r="I91" s="517"/>
      <c r="J91" s="517"/>
      <c r="K91" s="517"/>
      <c r="L91" s="517"/>
      <c r="M91" s="517"/>
    </row>
    <row r="92" spans="1:17" ht="15" customHeight="1">
      <c r="A92" s="61"/>
      <c r="B92" s="61"/>
      <c r="C92" s="61"/>
      <c r="D92" s="61"/>
      <c r="E92" s="61"/>
      <c r="F92" s="61"/>
      <c r="G92" s="61"/>
      <c r="H92" s="61"/>
      <c r="I92" s="61"/>
      <c r="J92" s="61"/>
      <c r="K92" s="61"/>
      <c r="L92" s="61"/>
      <c r="M92" s="61"/>
      <c r="N92" s="281"/>
      <c r="O92" s="281"/>
    </row>
    <row r="93" spans="1:17" ht="15" customHeight="1">
      <c r="A93" s="137" t="s">
        <v>527</v>
      </c>
      <c r="B93" s="137"/>
      <c r="C93" s="137"/>
      <c r="D93" s="302" t="s">
        <v>526</v>
      </c>
      <c r="E93" s="302" t="s">
        <v>10</v>
      </c>
      <c r="F93" s="302" t="s">
        <v>9</v>
      </c>
      <c r="G93" s="13"/>
      <c r="H93" s="137" t="s">
        <v>525</v>
      </c>
      <c r="I93" s="137"/>
      <c r="J93" s="518" t="s">
        <v>10</v>
      </c>
      <c r="K93" s="518"/>
      <c r="L93" s="518" t="s">
        <v>477</v>
      </c>
      <c r="M93" s="518"/>
      <c r="O93" s="331"/>
    </row>
    <row r="94" spans="1:17" s="13" customFormat="1" ht="15" customHeight="1">
      <c r="A94" s="301" t="s">
        <v>524</v>
      </c>
      <c r="B94" s="134"/>
      <c r="C94" s="314"/>
      <c r="D94" s="343">
        <v>3176</v>
      </c>
      <c r="E94" s="343">
        <v>3031</v>
      </c>
      <c r="F94" s="343">
        <v>3060</v>
      </c>
      <c r="I94" s="137"/>
      <c r="J94" s="219" t="s">
        <v>251</v>
      </c>
      <c r="K94" s="302" t="s">
        <v>469</v>
      </c>
      <c r="L94" s="302" t="s">
        <v>251</v>
      </c>
      <c r="M94" s="302" t="s">
        <v>469</v>
      </c>
      <c r="N94" s="2"/>
      <c r="O94" s="331"/>
    </row>
    <row r="95" spans="1:17" s="13" customFormat="1" ht="15" customHeight="1">
      <c r="A95" s="211" t="s">
        <v>523</v>
      </c>
      <c r="C95" s="300"/>
      <c r="D95" s="17">
        <v>557343862.02999997</v>
      </c>
      <c r="E95" s="17">
        <v>508001625.760001</v>
      </c>
      <c r="F95" s="17">
        <v>513297350.20000094</v>
      </c>
      <c r="H95" s="134" t="s">
        <v>522</v>
      </c>
      <c r="I95" s="314"/>
      <c r="J95" s="226">
        <v>3060</v>
      </c>
      <c r="K95" s="17">
        <v>513297350.20000035</v>
      </c>
      <c r="L95" s="343">
        <v>3176</v>
      </c>
      <c r="M95" s="17">
        <v>557343862.02999997</v>
      </c>
      <c r="N95" s="2"/>
      <c r="O95" s="331"/>
      <c r="P95" s="19"/>
    </row>
    <row r="96" spans="1:17" s="13" customFormat="1" ht="15" customHeight="1">
      <c r="C96" s="300"/>
      <c r="D96" s="143"/>
      <c r="H96" s="347" t="s">
        <v>521</v>
      </c>
      <c r="I96" s="325"/>
      <c r="J96" s="324">
        <v>0</v>
      </c>
      <c r="K96" s="345">
        <v>0</v>
      </c>
      <c r="L96" s="346">
        <v>444</v>
      </c>
      <c r="M96" s="345">
        <v>78723556.020000011</v>
      </c>
      <c r="N96" s="2"/>
      <c r="O96" s="331"/>
      <c r="P96" s="19"/>
      <c r="Q96" s="19"/>
    </row>
    <row r="97" spans="1:17" s="13" customFormat="1" ht="15" customHeight="1">
      <c r="A97" s="102" t="s">
        <v>520</v>
      </c>
      <c r="B97" s="102"/>
      <c r="C97" s="227"/>
      <c r="D97" s="17"/>
      <c r="E97" s="14">
        <v>18315271.48</v>
      </c>
      <c r="F97" s="14">
        <v>11574531.1</v>
      </c>
      <c r="H97" s="330" t="s">
        <v>519</v>
      </c>
      <c r="I97" s="338"/>
      <c r="J97" s="261">
        <v>0</v>
      </c>
      <c r="K97" s="337">
        <v>0</v>
      </c>
      <c r="L97" s="261">
        <v>444</v>
      </c>
      <c r="M97" s="337">
        <v>78723556.020000011</v>
      </c>
      <c r="N97" s="2"/>
      <c r="O97" s="331"/>
      <c r="P97" s="19"/>
      <c r="Q97" s="19"/>
    </row>
    <row r="98" spans="1:17" s="13" customFormat="1" ht="15" customHeight="1">
      <c r="A98" s="102" t="s">
        <v>518</v>
      </c>
      <c r="B98" s="102"/>
      <c r="C98" s="227"/>
      <c r="D98" s="17"/>
      <c r="E98" s="14">
        <v>6699257.6099999994</v>
      </c>
      <c r="F98" s="14">
        <v>6888911.1899999995</v>
      </c>
      <c r="H98" s="330" t="s">
        <v>517</v>
      </c>
      <c r="I98" s="329"/>
      <c r="J98" s="261">
        <v>0</v>
      </c>
      <c r="K98" s="337">
        <v>0</v>
      </c>
      <c r="L98" s="261">
        <v>0</v>
      </c>
      <c r="M98" s="337">
        <v>0</v>
      </c>
      <c r="N98" s="344"/>
      <c r="O98" s="331"/>
      <c r="P98" s="19"/>
      <c r="Q98" s="19"/>
    </row>
    <row r="99" spans="1:17" s="13" customFormat="1" ht="15" customHeight="1">
      <c r="C99" s="227"/>
      <c r="D99" s="295"/>
      <c r="F99" s="343"/>
      <c r="H99" s="336" t="s">
        <v>516</v>
      </c>
      <c r="I99" s="335"/>
      <c r="J99" s="334">
        <v>1</v>
      </c>
      <c r="K99" s="342">
        <v>120057.93</v>
      </c>
      <c r="L99" s="333">
        <v>83</v>
      </c>
      <c r="M99" s="332">
        <v>14667399.070000084</v>
      </c>
      <c r="N99" s="2"/>
      <c r="O99" s="331"/>
      <c r="P99" s="19"/>
      <c r="Q99" s="19"/>
    </row>
    <row r="100" spans="1:17" s="13" customFormat="1" ht="15" customHeight="1">
      <c r="A100" s="13" t="s">
        <v>515</v>
      </c>
      <c r="C100" s="300" t="s">
        <v>208</v>
      </c>
      <c r="D100" s="258"/>
      <c r="E100" s="339">
        <v>3.1974049999999997E-2</v>
      </c>
      <c r="F100" s="295">
        <v>3.1877059999999999E-2</v>
      </c>
      <c r="H100" s="330" t="s">
        <v>514</v>
      </c>
      <c r="I100" s="329"/>
      <c r="J100" s="261">
        <v>0</v>
      </c>
      <c r="K100" s="337">
        <v>0</v>
      </c>
      <c r="L100" s="261">
        <v>8</v>
      </c>
      <c r="M100" s="337">
        <v>1531887.35</v>
      </c>
      <c r="N100" s="2"/>
      <c r="O100" s="331"/>
      <c r="P100" s="19"/>
      <c r="Q100" s="19"/>
    </row>
    <row r="101" spans="1:17" s="13" customFormat="1" ht="15" customHeight="1">
      <c r="A101" s="13" t="s">
        <v>512</v>
      </c>
      <c r="C101" s="300" t="s">
        <v>511</v>
      </c>
      <c r="D101" s="258"/>
      <c r="E101" s="339">
        <v>1.401685849707926E-2</v>
      </c>
      <c r="F101" s="295">
        <v>1.4607239553369011E-2</v>
      </c>
      <c r="H101" s="330" t="s">
        <v>510</v>
      </c>
      <c r="I101" s="329"/>
      <c r="J101" s="261">
        <v>0</v>
      </c>
      <c r="K101" s="337">
        <v>0</v>
      </c>
      <c r="L101" s="261">
        <v>0</v>
      </c>
      <c r="M101" s="337">
        <v>0</v>
      </c>
      <c r="N101" s="2"/>
      <c r="O101" s="331"/>
      <c r="P101" s="19"/>
      <c r="Q101" s="19"/>
    </row>
    <row r="102" spans="1:17" s="13" customFormat="1" ht="15" customHeight="1">
      <c r="C102" s="227"/>
      <c r="D102" s="143"/>
      <c r="E102" s="93"/>
      <c r="F102" s="295"/>
      <c r="H102" s="330" t="s">
        <v>509</v>
      </c>
      <c r="I102" s="329"/>
      <c r="J102" s="261">
        <v>1</v>
      </c>
      <c r="K102" s="337">
        <v>120057.93</v>
      </c>
      <c r="L102" s="261">
        <v>75</v>
      </c>
      <c r="M102" s="337">
        <v>13135511.720000084</v>
      </c>
      <c r="N102" s="2"/>
      <c r="O102" s="331"/>
      <c r="P102" s="19"/>
      <c r="Q102" s="19"/>
    </row>
    <row r="103" spans="1:17" s="13" customFormat="1" ht="15" customHeight="1">
      <c r="A103" s="299" t="s">
        <v>508</v>
      </c>
      <c r="B103" s="102"/>
      <c r="C103" s="227"/>
      <c r="D103" s="17"/>
      <c r="E103" s="229">
        <v>3.2521679546492745E-2</v>
      </c>
      <c r="F103" s="295">
        <v>3.246562262107508E-2</v>
      </c>
      <c r="H103" s="330" t="s">
        <v>507</v>
      </c>
      <c r="I103" s="329"/>
      <c r="J103" s="261">
        <v>0</v>
      </c>
      <c r="K103" s="337">
        <v>0</v>
      </c>
      <c r="L103" s="261">
        <v>0</v>
      </c>
      <c r="M103" s="337">
        <v>0</v>
      </c>
      <c r="N103" s="2"/>
      <c r="O103" s="331"/>
      <c r="P103" s="19"/>
      <c r="Q103" s="19"/>
    </row>
    <row r="104" spans="1:17" s="13" customFormat="1" ht="15" customHeight="1">
      <c r="A104" s="299" t="s">
        <v>506</v>
      </c>
      <c r="B104" s="102"/>
      <c r="C104" s="227"/>
      <c r="D104" s="17"/>
      <c r="E104" s="229">
        <v>4.5544580319973042E-2</v>
      </c>
      <c r="F104" s="295">
        <v>4.5514647546350415E-2</v>
      </c>
      <c r="H104" s="330" t="s">
        <v>505</v>
      </c>
      <c r="I104" s="338"/>
      <c r="J104" s="261">
        <v>0</v>
      </c>
      <c r="K104" s="337">
        <v>0</v>
      </c>
      <c r="L104" s="261">
        <v>0</v>
      </c>
      <c r="M104" s="337">
        <v>0</v>
      </c>
      <c r="N104" s="2"/>
      <c r="O104" s="331"/>
      <c r="P104" s="19"/>
      <c r="Q104" s="19"/>
    </row>
    <row r="105" spans="1:17" s="13" customFormat="1" ht="15" customHeight="1">
      <c r="A105" s="102" t="s">
        <v>504</v>
      </c>
      <c r="B105" s="102"/>
      <c r="C105" s="227"/>
      <c r="D105" s="321">
        <v>29.44</v>
      </c>
      <c r="E105" s="321">
        <v>50.26</v>
      </c>
      <c r="F105" s="319">
        <v>49.37</v>
      </c>
      <c r="H105" s="336" t="s">
        <v>503</v>
      </c>
      <c r="I105" s="335"/>
      <c r="J105" s="334">
        <v>28</v>
      </c>
      <c r="K105" s="332">
        <v>5176865.0500000007</v>
      </c>
      <c r="L105" s="333">
        <v>506</v>
      </c>
      <c r="M105" s="332">
        <v>113462150.81</v>
      </c>
      <c r="N105" s="8"/>
      <c r="O105" s="331"/>
      <c r="P105" s="19"/>
      <c r="Q105" s="19"/>
    </row>
    <row r="106" spans="1:17" s="13" customFormat="1" ht="15" customHeight="1">
      <c r="A106" s="102" t="s">
        <v>502</v>
      </c>
      <c r="B106" s="102"/>
      <c r="C106" s="227"/>
      <c r="D106" s="321">
        <v>25.5</v>
      </c>
      <c r="E106" s="320">
        <v>24.07</v>
      </c>
      <c r="F106" s="319">
        <v>24.13</v>
      </c>
      <c r="H106" s="330" t="s">
        <v>501</v>
      </c>
      <c r="I106" s="329"/>
      <c r="J106" s="261"/>
      <c r="K106" s="327">
        <v>1329742.3400000064</v>
      </c>
      <c r="L106" s="328"/>
      <c r="M106" s="327">
        <v>44773664.080000043</v>
      </c>
      <c r="N106" s="8"/>
      <c r="O106" s="8"/>
      <c r="P106" s="19"/>
      <c r="Q106" s="19"/>
    </row>
    <row r="107" spans="1:17" s="13" customFormat="1" ht="15" customHeight="1">
      <c r="A107" s="102" t="s">
        <v>500</v>
      </c>
      <c r="C107" s="227"/>
      <c r="D107" s="14">
        <v>175486</v>
      </c>
      <c r="E107" s="17">
        <v>167602</v>
      </c>
      <c r="F107" s="17">
        <v>167744</v>
      </c>
      <c r="H107" s="326" t="s">
        <v>499</v>
      </c>
      <c r="I107" s="325"/>
      <c r="J107" s="324"/>
      <c r="K107" s="322">
        <v>3847122.7099999939</v>
      </c>
      <c r="L107" s="323"/>
      <c r="M107" s="322">
        <v>68688486.729999945</v>
      </c>
      <c r="N107" s="8"/>
      <c r="O107" s="8"/>
      <c r="P107" s="19"/>
      <c r="Q107" s="19"/>
    </row>
    <row r="108" spans="1:17" s="13" customFormat="1" ht="15" customHeight="1">
      <c r="A108" s="102" t="s">
        <v>498</v>
      </c>
      <c r="C108" s="227"/>
      <c r="D108" s="321">
        <v>73.61646786</v>
      </c>
      <c r="E108" s="320">
        <v>73.714122619999998</v>
      </c>
      <c r="F108" s="319">
        <v>73.701888049999994</v>
      </c>
      <c r="H108" s="13" t="s">
        <v>497</v>
      </c>
      <c r="I108" s="227"/>
      <c r="J108" s="226"/>
      <c r="K108" s="14">
        <v>1198.54</v>
      </c>
      <c r="L108" s="241"/>
      <c r="M108" s="14">
        <v>63757.590000167256</v>
      </c>
      <c r="N108" s="8"/>
      <c r="O108" s="2"/>
      <c r="P108" s="19"/>
      <c r="Q108" s="19"/>
    </row>
    <row r="109" spans="1:17" s="13" customFormat="1" ht="15" customHeight="1">
      <c r="A109" s="102" t="s">
        <v>496</v>
      </c>
      <c r="B109" s="102"/>
      <c r="C109" s="227"/>
      <c r="D109" s="321">
        <v>65.322900000000004</v>
      </c>
      <c r="E109" s="320">
        <v>60.415199999999999</v>
      </c>
      <c r="F109" s="319">
        <v>60.540599999999998</v>
      </c>
      <c r="H109" s="13" t="s">
        <v>495</v>
      </c>
      <c r="I109" s="227"/>
      <c r="J109" s="226"/>
      <c r="K109" s="14">
        <v>0</v>
      </c>
      <c r="L109" s="241"/>
      <c r="M109" s="14">
        <v>0</v>
      </c>
      <c r="N109" s="8"/>
      <c r="O109" s="2"/>
      <c r="P109" s="19"/>
      <c r="Q109" s="19"/>
    </row>
    <row r="110" spans="1:17" s="13" customFormat="1" ht="15" customHeight="1" thickBot="1">
      <c r="A110" s="318" t="s">
        <v>494</v>
      </c>
      <c r="H110" s="224" t="s">
        <v>493</v>
      </c>
      <c r="I110" s="224"/>
      <c r="J110" s="223">
        <v>3031</v>
      </c>
      <c r="K110" s="222">
        <v>508001625.76000035</v>
      </c>
      <c r="L110" s="223">
        <v>3031</v>
      </c>
      <c r="M110" s="222">
        <v>508001625.76000011</v>
      </c>
      <c r="N110" s="7"/>
      <c r="O110" s="8"/>
      <c r="P110" s="19"/>
      <c r="Q110" s="19"/>
    </row>
    <row r="111" spans="1:17" s="13" customFormat="1" ht="15" customHeight="1" thickTop="1">
      <c r="A111" s="305" t="s">
        <v>492</v>
      </c>
      <c r="E111" s="100"/>
      <c r="H111" s="305"/>
      <c r="N111" s="317"/>
      <c r="O111" s="2"/>
    </row>
    <row r="112" spans="1:17" s="13" customFormat="1" ht="15" customHeight="1">
      <c r="A112" s="316"/>
      <c r="H112" s="305" t="s">
        <v>491</v>
      </c>
      <c r="J112" s="315"/>
      <c r="K112" s="315"/>
      <c r="L112" s="315"/>
      <c r="M112" s="315"/>
      <c r="N112" s="296"/>
      <c r="O112" s="2"/>
    </row>
    <row r="113" spans="1:15" s="13" customFormat="1" ht="15" customHeight="1">
      <c r="A113" s="137" t="s">
        <v>490</v>
      </c>
      <c r="B113" s="137"/>
      <c r="C113" s="137"/>
      <c r="D113" s="302"/>
      <c r="E113" s="302" t="s">
        <v>10</v>
      </c>
      <c r="F113" s="302" t="s">
        <v>9</v>
      </c>
      <c r="H113" s="137" t="s">
        <v>489</v>
      </c>
      <c r="I113" s="137"/>
      <c r="J113" s="219" t="s">
        <v>10</v>
      </c>
      <c r="K113" s="219"/>
      <c r="L113" s="219" t="s">
        <v>477</v>
      </c>
      <c r="M113" s="219"/>
      <c r="N113" s="2"/>
      <c r="O113" s="2"/>
    </row>
    <row r="114" spans="1:15" s="13" customFormat="1" ht="15" customHeight="1">
      <c r="A114" s="301" t="s">
        <v>485</v>
      </c>
      <c r="B114" s="134"/>
      <c r="C114" s="134"/>
      <c r="D114" s="314"/>
      <c r="E114" s="313"/>
      <c r="F114" s="313"/>
      <c r="I114" s="302"/>
      <c r="J114" s="219" t="s">
        <v>251</v>
      </c>
      <c r="K114" s="302" t="s">
        <v>488</v>
      </c>
      <c r="L114" s="219" t="s">
        <v>251</v>
      </c>
      <c r="M114" s="302" t="s">
        <v>488</v>
      </c>
      <c r="N114" s="2"/>
      <c r="O114" s="2"/>
    </row>
    <row r="115" spans="1:15" s="13" customFormat="1" ht="15" customHeight="1">
      <c r="A115" s="211"/>
      <c r="C115" s="13" t="s">
        <v>476</v>
      </c>
      <c r="D115" s="300"/>
      <c r="E115" s="140">
        <v>8.8903130231029803E-2</v>
      </c>
      <c r="F115" s="258">
        <v>9.5998744874900122E-2</v>
      </c>
      <c r="H115" s="301" t="s">
        <v>487</v>
      </c>
      <c r="I115" s="227"/>
      <c r="J115" s="309">
        <v>0</v>
      </c>
      <c r="K115" s="14">
        <v>0</v>
      </c>
      <c r="L115" s="241">
        <v>0</v>
      </c>
      <c r="M115" s="14">
        <v>0</v>
      </c>
      <c r="N115" s="310"/>
      <c r="O115" s="2"/>
    </row>
    <row r="116" spans="1:15" ht="15" customHeight="1">
      <c r="A116" s="13"/>
      <c r="B116" s="13"/>
      <c r="C116" s="13" t="s">
        <v>202</v>
      </c>
      <c r="D116" s="300"/>
      <c r="E116" s="140">
        <v>0.14203506620880804</v>
      </c>
      <c r="F116" s="258">
        <v>0.14440027109009815</v>
      </c>
      <c r="G116" s="13"/>
      <c r="H116" s="13" t="s">
        <v>486</v>
      </c>
      <c r="I116" s="227"/>
      <c r="J116" s="309">
        <v>0</v>
      </c>
      <c r="K116" s="14">
        <v>0</v>
      </c>
      <c r="L116" s="241">
        <v>0</v>
      </c>
      <c r="M116" s="14">
        <v>0</v>
      </c>
      <c r="N116" s="7"/>
    </row>
    <row r="117" spans="1:15" ht="15" customHeight="1">
      <c r="A117" s="306"/>
      <c r="B117" s="306"/>
      <c r="C117" s="13" t="s">
        <v>473</v>
      </c>
      <c r="D117" s="300"/>
      <c r="E117" s="140">
        <v>7.4546007696484756E-2</v>
      </c>
      <c r="F117" s="258">
        <v>7.3947794257545385E-2</v>
      </c>
      <c r="G117" s="306"/>
      <c r="H117" s="13" t="s">
        <v>484</v>
      </c>
      <c r="I117" s="227"/>
      <c r="J117" s="309">
        <v>0</v>
      </c>
      <c r="K117" s="14">
        <v>0</v>
      </c>
      <c r="L117" s="241">
        <v>0</v>
      </c>
      <c r="M117" s="14">
        <v>0</v>
      </c>
    </row>
    <row r="118" spans="1:15" ht="15" customHeight="1">
      <c r="A118" s="13" t="s">
        <v>480</v>
      </c>
      <c r="B118" s="306"/>
      <c r="C118" s="13"/>
      <c r="D118" s="300"/>
      <c r="E118" s="140"/>
      <c r="F118" s="258"/>
      <c r="G118" s="306"/>
      <c r="H118" s="13" t="s">
        <v>483</v>
      </c>
      <c r="I118" s="227"/>
      <c r="J118" s="241">
        <v>0</v>
      </c>
      <c r="K118" s="14">
        <v>0</v>
      </c>
      <c r="L118" s="241">
        <v>0</v>
      </c>
      <c r="M118" s="14">
        <v>0</v>
      </c>
      <c r="N118" s="8"/>
    </row>
    <row r="119" spans="1:15" ht="15" customHeight="1" thickBot="1">
      <c r="A119" s="304"/>
      <c r="B119" s="13"/>
      <c r="C119" s="13" t="s">
        <v>476</v>
      </c>
      <c r="D119" s="300"/>
      <c r="E119" s="140">
        <v>0.11704074607434489</v>
      </c>
      <c r="F119" s="258">
        <v>0.12456716319687999</v>
      </c>
      <c r="G119" s="13"/>
      <c r="H119" s="224" t="s">
        <v>482</v>
      </c>
      <c r="I119" s="224"/>
      <c r="J119" s="223">
        <v>0</v>
      </c>
      <c r="K119" s="222">
        <v>0</v>
      </c>
      <c r="L119" s="223">
        <v>0</v>
      </c>
      <c r="M119" s="222">
        <v>0</v>
      </c>
    </row>
    <row r="120" spans="1:15" ht="15" customHeight="1" thickTop="1">
      <c r="A120" s="13"/>
      <c r="B120" s="13"/>
      <c r="C120" s="13" t="s">
        <v>202</v>
      </c>
      <c r="D120" s="300"/>
      <c r="E120" s="140">
        <v>0.16849142983220008</v>
      </c>
      <c r="F120" s="258">
        <v>0.17100023553971178</v>
      </c>
      <c r="G120" s="13"/>
      <c r="H120" s="305" t="s">
        <v>481</v>
      </c>
      <c r="I120" s="102"/>
      <c r="J120" s="19"/>
      <c r="K120" s="19"/>
      <c r="L120" s="19"/>
      <c r="M120" s="19"/>
    </row>
    <row r="121" spans="1:15" ht="15" customHeight="1">
      <c r="A121" s="13"/>
      <c r="B121" s="13"/>
      <c r="C121" s="13" t="s">
        <v>473</v>
      </c>
      <c r="D121" s="300"/>
      <c r="E121" s="140">
        <v>0.11104631388860396</v>
      </c>
      <c r="F121" s="258">
        <v>0.11079654588086475</v>
      </c>
      <c r="G121" s="13"/>
      <c r="H121" s="305" t="s">
        <v>479</v>
      </c>
      <c r="I121" s="13"/>
      <c r="J121" s="13"/>
      <c r="K121" s="13"/>
      <c r="L121" s="13"/>
      <c r="M121" s="19"/>
    </row>
    <row r="122" spans="1:15" ht="15" customHeight="1">
      <c r="A122" s="13" t="s">
        <v>474</v>
      </c>
      <c r="B122" s="13"/>
      <c r="C122" s="13"/>
      <c r="D122" s="300"/>
      <c r="E122" s="220"/>
      <c r="F122" s="258"/>
      <c r="G122" s="13"/>
      <c r="H122" s="137" t="s">
        <v>478</v>
      </c>
      <c r="I122" s="137"/>
      <c r="J122" s="219" t="s">
        <v>10</v>
      </c>
      <c r="K122" s="219"/>
      <c r="L122" s="219" t="s">
        <v>477</v>
      </c>
      <c r="M122" s="219"/>
    </row>
    <row r="123" spans="1:15" ht="15" customHeight="1">
      <c r="A123" s="304"/>
      <c r="B123" s="13"/>
      <c r="C123" s="13" t="s">
        <v>476</v>
      </c>
      <c r="D123" s="300"/>
      <c r="E123" s="140">
        <v>0</v>
      </c>
      <c r="F123" s="258">
        <v>4.6753021228381764E-3</v>
      </c>
      <c r="G123" s="13"/>
      <c r="H123" s="13"/>
      <c r="I123" s="302"/>
      <c r="J123" s="219" t="s">
        <v>251</v>
      </c>
      <c r="K123" s="302" t="s">
        <v>469</v>
      </c>
      <c r="L123" s="219" t="s">
        <v>251</v>
      </c>
      <c r="M123" s="302" t="s">
        <v>469</v>
      </c>
    </row>
    <row r="124" spans="1:15" ht="15" customHeight="1">
      <c r="A124" s="13"/>
      <c r="B124" s="13"/>
      <c r="C124" s="13" t="s">
        <v>202</v>
      </c>
      <c r="D124" s="300"/>
      <c r="E124" s="140">
        <v>1.5584340409460589E-3</v>
      </c>
      <c r="F124" s="258">
        <v>2.6810360268934019E-3</v>
      </c>
      <c r="G124" s="13"/>
      <c r="H124" s="301" t="s">
        <v>475</v>
      </c>
      <c r="I124" s="227"/>
      <c r="J124" s="226">
        <v>0</v>
      </c>
      <c r="K124" s="17">
        <v>0</v>
      </c>
      <c r="L124" s="226">
        <v>0</v>
      </c>
      <c r="M124" s="17">
        <v>0</v>
      </c>
    </row>
    <row r="125" spans="1:15" ht="15" customHeight="1">
      <c r="A125" s="13"/>
      <c r="B125" s="13"/>
      <c r="C125" s="13" t="s">
        <v>473</v>
      </c>
      <c r="D125" s="300"/>
      <c r="E125" s="140">
        <v>1.3034447399954319E-3</v>
      </c>
      <c r="F125" s="258">
        <v>1.3577549374952415E-3</v>
      </c>
      <c r="G125" s="13"/>
      <c r="H125" s="13" t="s">
        <v>472</v>
      </c>
      <c r="I125" s="227"/>
      <c r="J125" s="303">
        <v>0</v>
      </c>
      <c r="K125" s="17">
        <v>0</v>
      </c>
      <c r="L125" s="226">
        <v>0</v>
      </c>
      <c r="M125" s="17">
        <v>0</v>
      </c>
    </row>
    <row r="126" spans="1:15" ht="15" customHeight="1" thickBot="1">
      <c r="E126" s="1" t="s">
        <v>471</v>
      </c>
      <c r="G126" s="13"/>
      <c r="H126" s="224" t="s">
        <v>470</v>
      </c>
      <c r="I126" s="224"/>
      <c r="J126" s="223">
        <v>0</v>
      </c>
      <c r="K126" s="222">
        <v>0</v>
      </c>
      <c r="L126" s="223">
        <v>0</v>
      </c>
      <c r="M126" s="222">
        <v>0</v>
      </c>
    </row>
    <row r="127" spans="1:15" ht="15" customHeight="1" thickTop="1">
      <c r="A127" s="137" t="s">
        <v>463</v>
      </c>
      <c r="B127" s="137"/>
      <c r="C127" s="513" t="s">
        <v>10</v>
      </c>
      <c r="D127" s="513"/>
      <c r="E127" s="513" t="s">
        <v>295</v>
      </c>
      <c r="F127" s="513"/>
      <c r="G127" s="13"/>
      <c r="H127" s="13"/>
      <c r="I127" s="227"/>
      <c r="J127" s="13"/>
      <c r="K127" s="19"/>
      <c r="L127" s="19"/>
      <c r="M127" s="19"/>
    </row>
    <row r="128" spans="1:15" ht="17.25" customHeight="1">
      <c r="A128" s="13"/>
      <c r="B128" s="302"/>
      <c r="C128" s="302" t="s">
        <v>469</v>
      </c>
      <c r="D128" s="302" t="s">
        <v>468</v>
      </c>
      <c r="E128" s="302" t="s">
        <v>469</v>
      </c>
      <c r="F128" s="302" t="s">
        <v>468</v>
      </c>
      <c r="G128" s="13"/>
      <c r="H128" s="211" t="s">
        <v>467</v>
      </c>
      <c r="I128" s="227"/>
      <c r="J128" s="19"/>
      <c r="K128" s="295"/>
      <c r="L128" s="13"/>
      <c r="M128" s="295"/>
      <c r="N128" s="7"/>
    </row>
    <row r="129" spans="1:15" ht="15" customHeight="1">
      <c r="A129" s="301" t="s">
        <v>466</v>
      </c>
      <c r="B129" s="300"/>
      <c r="C129" s="17">
        <v>7010342.1199999899</v>
      </c>
      <c r="D129" s="295">
        <v>1.3799841899151621E-2</v>
      </c>
      <c r="E129" s="17">
        <v>7141893.0800000001</v>
      </c>
      <c r="F129" s="295">
        <v>1.3913754039870331E-2</v>
      </c>
      <c r="G129" s="13"/>
      <c r="N129" s="1"/>
      <c r="O129" s="1"/>
    </row>
    <row r="130" spans="1:15" ht="15" customHeight="1">
      <c r="A130" s="211" t="s">
        <v>465</v>
      </c>
      <c r="B130" s="300"/>
      <c r="C130" s="17">
        <v>5358484.9099999899</v>
      </c>
      <c r="D130" s="295">
        <v>1.0548164884282377E-2</v>
      </c>
      <c r="E130" s="17">
        <v>5518198.5199999996</v>
      </c>
      <c r="F130" s="295">
        <v>1.0750490953927369E-2</v>
      </c>
      <c r="G130" s="13"/>
      <c r="K130" s="514" t="s">
        <v>247</v>
      </c>
      <c r="L130" s="514" t="s">
        <v>464</v>
      </c>
      <c r="M130" s="514" t="s">
        <v>247</v>
      </c>
      <c r="N130" s="1"/>
      <c r="O130" s="1"/>
    </row>
    <row r="131" spans="1:15" ht="15" customHeight="1">
      <c r="A131" s="211" t="s">
        <v>462</v>
      </c>
      <c r="B131" s="300"/>
      <c r="C131" s="17">
        <v>0</v>
      </c>
      <c r="D131" s="295">
        <v>0</v>
      </c>
      <c r="E131" s="17">
        <v>0</v>
      </c>
      <c r="F131" s="295">
        <v>0</v>
      </c>
      <c r="G131" s="13"/>
      <c r="H131" s="137" t="s">
        <v>461</v>
      </c>
      <c r="I131" s="219"/>
      <c r="J131" s="244" t="s">
        <v>460</v>
      </c>
      <c r="K131" s="515"/>
      <c r="L131" s="515"/>
      <c r="M131" s="515"/>
      <c r="N131" s="1"/>
      <c r="O131" s="1"/>
    </row>
    <row r="132" spans="1:15" ht="15" customHeight="1">
      <c r="A132" s="211"/>
      <c r="B132" s="13"/>
      <c r="C132" s="17"/>
      <c r="D132" s="295"/>
      <c r="E132" s="17"/>
      <c r="F132" s="295"/>
      <c r="G132" s="13"/>
      <c r="H132" s="299" t="s">
        <v>459</v>
      </c>
      <c r="I132" s="289"/>
      <c r="J132" s="14">
        <v>0</v>
      </c>
      <c r="K132" s="298">
        <v>0</v>
      </c>
      <c r="L132" s="17">
        <v>0</v>
      </c>
      <c r="M132" s="297">
        <v>0</v>
      </c>
      <c r="N132" s="296"/>
      <c r="O132" s="1"/>
    </row>
    <row r="133" spans="1:15" ht="15" customHeight="1">
      <c r="A133" s="211"/>
      <c r="B133" s="13"/>
      <c r="C133" s="17"/>
      <c r="D133" s="295"/>
      <c r="E133" s="17"/>
      <c r="F133" s="295"/>
      <c r="G133" s="13"/>
      <c r="H133" s="294"/>
      <c r="I133" s="231"/>
      <c r="J133" s="293"/>
      <c r="K133" s="292"/>
      <c r="L133" s="292"/>
      <c r="M133" s="292"/>
      <c r="N133" s="1"/>
      <c r="O133" s="1"/>
    </row>
    <row r="134" spans="1:15" ht="15" customHeight="1">
      <c r="A134" s="284" t="s">
        <v>458</v>
      </c>
      <c r="B134" s="291"/>
      <c r="C134" s="102"/>
      <c r="D134" s="102"/>
      <c r="E134" s="102"/>
      <c r="G134" s="225"/>
      <c r="H134" s="284"/>
      <c r="I134" s="284"/>
      <c r="J134" s="285"/>
      <c r="K134" s="284"/>
      <c r="L134" s="522"/>
      <c r="M134" s="522"/>
      <c r="N134" s="1"/>
      <c r="O134" s="1"/>
    </row>
    <row r="135" spans="1:15" ht="15" customHeight="1">
      <c r="A135" s="219" t="s">
        <v>443</v>
      </c>
      <c r="B135" s="219" t="s">
        <v>457</v>
      </c>
      <c r="C135" s="219" t="s">
        <v>251</v>
      </c>
      <c r="D135" s="244" t="s">
        <v>250</v>
      </c>
      <c r="E135" s="219" t="s">
        <v>243</v>
      </c>
      <c r="F135" s="290" t="s">
        <v>247</v>
      </c>
      <c r="G135" s="225"/>
      <c r="H135" s="284"/>
      <c r="I135" s="284"/>
      <c r="J135" s="285"/>
      <c r="K135" s="284"/>
      <c r="L135" s="522"/>
      <c r="M135" s="522"/>
      <c r="N135" s="288"/>
      <c r="O135" s="288"/>
    </row>
    <row r="136" spans="1:15" ht="15" customHeight="1">
      <c r="A136" s="289" t="s">
        <v>456</v>
      </c>
      <c r="B136" s="17">
        <v>0</v>
      </c>
      <c r="C136" s="226">
        <v>3013</v>
      </c>
      <c r="D136" s="93">
        <v>0.99406136588584626</v>
      </c>
      <c r="E136" s="17">
        <v>505211428.97000098</v>
      </c>
      <c r="F136" s="93">
        <v>0.99450750421157463</v>
      </c>
      <c r="G136" s="225"/>
      <c r="H136" s="284"/>
      <c r="I136" s="284"/>
      <c r="J136" s="285"/>
      <c r="K136" s="284"/>
      <c r="L136" s="522"/>
      <c r="M136" s="522"/>
      <c r="N136" s="288"/>
      <c r="O136" s="288"/>
    </row>
    <row r="137" spans="1:15" ht="15" customHeight="1">
      <c r="A137" s="287" t="s">
        <v>454</v>
      </c>
      <c r="B137" s="17">
        <v>2550.8000000000002</v>
      </c>
      <c r="C137" s="226">
        <v>6</v>
      </c>
      <c r="D137" s="93">
        <v>1.9795447047179148E-3</v>
      </c>
      <c r="E137" s="17">
        <v>1060637</v>
      </c>
      <c r="F137" s="93">
        <v>2.0878614284220512E-3</v>
      </c>
      <c r="G137" s="225"/>
      <c r="H137" s="284"/>
      <c r="I137" s="284"/>
      <c r="J137" s="285"/>
      <c r="K137" s="284"/>
      <c r="L137" s="522"/>
      <c r="M137" s="522"/>
      <c r="N137" s="288"/>
      <c r="O137" s="288"/>
    </row>
    <row r="138" spans="1:15" ht="15" customHeight="1">
      <c r="A138" s="287" t="s">
        <v>452</v>
      </c>
      <c r="B138" s="17">
        <v>5504.54</v>
      </c>
      <c r="C138" s="226">
        <v>5</v>
      </c>
      <c r="D138" s="93">
        <v>1.649620587264929E-3</v>
      </c>
      <c r="E138" s="17">
        <v>627543.23</v>
      </c>
      <c r="F138" s="93">
        <v>1.2353173654929895E-3</v>
      </c>
      <c r="G138" s="225"/>
      <c r="H138" s="284"/>
      <c r="I138" s="284"/>
      <c r="J138" s="285"/>
      <c r="K138" s="284"/>
      <c r="L138" s="522"/>
      <c r="M138" s="522"/>
      <c r="N138" s="1"/>
      <c r="O138" s="1"/>
    </row>
    <row r="139" spans="1:15" ht="15" customHeight="1">
      <c r="A139" s="287" t="s">
        <v>450</v>
      </c>
      <c r="B139" s="17">
        <v>1003.59</v>
      </c>
      <c r="C139" s="226">
        <v>1</v>
      </c>
      <c r="D139" s="93">
        <v>3.2992411745298581E-4</v>
      </c>
      <c r="E139" s="17">
        <v>69913.91</v>
      </c>
      <c r="F139" s="93">
        <v>1.3762536664209407E-4</v>
      </c>
      <c r="G139" s="225"/>
      <c r="H139" s="284"/>
      <c r="I139" s="284"/>
      <c r="J139" s="285"/>
      <c r="K139" s="284"/>
      <c r="L139" s="522"/>
      <c r="M139" s="522"/>
      <c r="N139" s="1"/>
      <c r="O139" s="1"/>
    </row>
    <row r="140" spans="1:15" ht="15" customHeight="1">
      <c r="A140" s="287" t="s">
        <v>448</v>
      </c>
      <c r="B140" s="17">
        <v>18977.86</v>
      </c>
      <c r="C140" s="226">
        <v>4</v>
      </c>
      <c r="D140" s="93">
        <v>1.3196964698119432E-3</v>
      </c>
      <c r="E140" s="17">
        <v>826517.38</v>
      </c>
      <c r="F140" s="93">
        <v>1.6269975096309588E-3</v>
      </c>
      <c r="G140" s="225"/>
      <c r="H140" s="284"/>
      <c r="I140" s="284"/>
      <c r="J140" s="285"/>
      <c r="K140" s="284"/>
      <c r="L140" s="522"/>
      <c r="M140" s="522"/>
      <c r="N140" s="1"/>
      <c r="O140" s="1"/>
    </row>
    <row r="141" spans="1:15" ht="15" customHeight="1">
      <c r="A141" s="287" t="s">
        <v>446</v>
      </c>
      <c r="B141" s="17">
        <v>6781.79</v>
      </c>
      <c r="C141" s="226">
        <v>2</v>
      </c>
      <c r="D141" s="93">
        <v>6.5984823490597162E-4</v>
      </c>
      <c r="E141" s="17">
        <v>205585.27</v>
      </c>
      <c r="F141" s="93">
        <v>4.0469411823718489E-4</v>
      </c>
      <c r="G141" s="225"/>
      <c r="H141" s="284"/>
      <c r="I141" s="284"/>
      <c r="J141" s="285"/>
      <c r="K141" s="284"/>
      <c r="L141" s="522"/>
      <c r="M141" s="522"/>
      <c r="N141" s="1"/>
      <c r="O141" s="1"/>
    </row>
    <row r="142" spans="1:15" ht="15" customHeight="1">
      <c r="A142" s="287" t="s">
        <v>444</v>
      </c>
      <c r="B142" s="17">
        <v>0</v>
      </c>
      <c r="C142" s="226">
        <v>0</v>
      </c>
      <c r="D142" s="93">
        <v>0</v>
      </c>
      <c r="E142" s="17">
        <v>0</v>
      </c>
      <c r="F142" s="93">
        <v>0</v>
      </c>
      <c r="G142" s="225"/>
      <c r="H142" s="284"/>
      <c r="I142" s="284"/>
      <c r="J142" s="285"/>
      <c r="K142" s="284"/>
      <c r="L142" s="522"/>
      <c r="M142" s="522"/>
      <c r="N142" s="13"/>
      <c r="O142" s="1"/>
    </row>
    <row r="143" spans="1:15" ht="15" customHeight="1">
      <c r="A143" s="286" t="s">
        <v>441</v>
      </c>
      <c r="B143" s="17">
        <v>0</v>
      </c>
      <c r="C143" s="226">
        <v>0</v>
      </c>
      <c r="D143" s="93">
        <v>0</v>
      </c>
      <c r="E143" s="17">
        <v>0</v>
      </c>
      <c r="F143" s="93">
        <v>0</v>
      </c>
      <c r="G143" s="225"/>
      <c r="H143" s="284"/>
      <c r="I143" s="284"/>
      <c r="J143" s="285"/>
      <c r="K143" s="284"/>
      <c r="L143" s="522"/>
      <c r="M143" s="522"/>
      <c r="N143" s="13"/>
      <c r="O143" s="1"/>
    </row>
    <row r="144" spans="1:15" ht="15" customHeight="1" thickBot="1">
      <c r="A144" s="224" t="s">
        <v>173</v>
      </c>
      <c r="B144" s="222">
        <v>34818.58</v>
      </c>
      <c r="C144" s="223">
        <v>3031</v>
      </c>
      <c r="D144" s="221">
        <v>1</v>
      </c>
      <c r="E144" s="222">
        <v>508001625.760001</v>
      </c>
      <c r="F144" s="221">
        <v>0.99999999999999989</v>
      </c>
      <c r="G144" s="283"/>
      <c r="H144" s="283"/>
      <c r="I144" s="239"/>
      <c r="J144" s="283"/>
      <c r="K144" s="239"/>
      <c r="L144" s="283"/>
      <c r="M144" s="239"/>
      <c r="N144" s="1"/>
      <c r="O144" s="1"/>
    </row>
    <row r="145" spans="1:15" ht="15" customHeight="1" thickTop="1">
      <c r="A145" s="499" t="s">
        <v>35</v>
      </c>
      <c r="B145" s="516"/>
      <c r="C145" s="516"/>
      <c r="D145" s="516"/>
      <c r="E145" s="516"/>
      <c r="F145" s="516"/>
      <c r="G145" s="516"/>
      <c r="H145" s="516"/>
      <c r="I145" s="516"/>
      <c r="J145" s="516"/>
      <c r="K145" s="516"/>
      <c r="L145" s="516"/>
      <c r="M145" s="516"/>
      <c r="N145" s="1"/>
      <c r="O145" s="1"/>
    </row>
    <row r="146" spans="1:15" ht="15" customHeight="1">
      <c r="A146" s="516"/>
      <c r="B146" s="516"/>
      <c r="C146" s="516"/>
      <c r="D146" s="516"/>
      <c r="E146" s="516"/>
      <c r="F146" s="516"/>
      <c r="G146" s="516"/>
      <c r="H146" s="516"/>
      <c r="I146" s="516"/>
      <c r="J146" s="516"/>
      <c r="K146" s="516"/>
      <c r="L146" s="516"/>
      <c r="M146" s="516"/>
      <c r="O146" s="1"/>
    </row>
    <row r="147" spans="1:15" ht="15" customHeight="1">
      <c r="A147" s="498" t="s">
        <v>297</v>
      </c>
      <c r="B147" s="517"/>
      <c r="C147" s="517"/>
      <c r="D147" s="517"/>
      <c r="E147" s="517"/>
      <c r="F147" s="517"/>
      <c r="G147" s="517"/>
      <c r="H147" s="517"/>
      <c r="I147" s="517"/>
      <c r="J147" s="517"/>
      <c r="K147" s="517"/>
      <c r="L147" s="517"/>
      <c r="M147" s="517"/>
      <c r="N147" s="281"/>
      <c r="O147" s="281"/>
    </row>
    <row r="148" spans="1:15" ht="15" customHeight="1">
      <c r="A148" s="517"/>
      <c r="B148" s="517"/>
      <c r="C148" s="517"/>
      <c r="D148" s="517"/>
      <c r="E148" s="517"/>
      <c r="F148" s="517"/>
      <c r="G148" s="517"/>
      <c r="H148" s="517"/>
      <c r="I148" s="517"/>
      <c r="J148" s="517"/>
      <c r="K148" s="517"/>
      <c r="L148" s="517"/>
      <c r="M148" s="517"/>
      <c r="N148" s="281"/>
      <c r="O148" s="281"/>
    </row>
    <row r="149" spans="1:15" ht="15" customHeight="1">
      <c r="A149" s="13"/>
      <c r="B149" s="13"/>
      <c r="C149" s="13"/>
      <c r="D149" s="13"/>
      <c r="E149" s="13"/>
      <c r="F149" s="13"/>
      <c r="G149" s="13"/>
      <c r="H149" s="13"/>
      <c r="I149" s="13"/>
      <c r="J149" s="13"/>
      <c r="K149" s="13"/>
      <c r="L149" s="13"/>
      <c r="M149" s="13"/>
      <c r="N149" s="281"/>
      <c r="O149" s="281"/>
    </row>
    <row r="150" spans="1:15" ht="15" customHeight="1">
      <c r="A150" s="137" t="s">
        <v>430</v>
      </c>
      <c r="B150" s="137"/>
      <c r="C150" s="219" t="s">
        <v>251</v>
      </c>
      <c r="D150" s="219" t="s">
        <v>250</v>
      </c>
      <c r="E150" s="219" t="s">
        <v>243</v>
      </c>
      <c r="F150" s="219" t="s">
        <v>247</v>
      </c>
      <c r="G150" s="13"/>
      <c r="H150" s="13"/>
      <c r="I150" s="13"/>
      <c r="J150" s="13"/>
      <c r="K150" s="13"/>
      <c r="L150" s="282"/>
      <c r="M150" s="282"/>
    </row>
    <row r="151" spans="1:15" ht="15" customHeight="1">
      <c r="A151" s="278" t="s">
        <v>440</v>
      </c>
      <c r="B151" s="277"/>
      <c r="C151" s="226">
        <v>245</v>
      </c>
      <c r="D151" s="93">
        <v>8.0831408775981523E-2</v>
      </c>
      <c r="E151" s="17">
        <v>48882413.289999999</v>
      </c>
      <c r="F151" s="93">
        <v>9.6224915061775759E-2</v>
      </c>
      <c r="G151" s="93"/>
      <c r="H151" s="93"/>
      <c r="I151" s="13"/>
      <c r="J151" s="13"/>
      <c r="K151" s="13"/>
      <c r="L151" s="13"/>
      <c r="M151" s="13"/>
      <c r="O151" s="281"/>
    </row>
    <row r="152" spans="1:15" ht="15" customHeight="1">
      <c r="A152" s="278" t="s">
        <v>439</v>
      </c>
      <c r="B152" s="277"/>
      <c r="C152" s="226">
        <v>213</v>
      </c>
      <c r="D152" s="93">
        <v>7.0273837017485977E-2</v>
      </c>
      <c r="E152" s="17">
        <v>35378869.350000001</v>
      </c>
      <c r="F152" s="93">
        <v>6.9643220722121021E-2</v>
      </c>
      <c r="G152" s="93"/>
      <c r="H152" s="93"/>
      <c r="I152" s="13"/>
      <c r="J152" s="13"/>
      <c r="K152" s="13"/>
      <c r="L152" s="13"/>
      <c r="M152" s="13"/>
      <c r="O152" s="281"/>
    </row>
    <row r="153" spans="1:15" ht="15" customHeight="1">
      <c r="A153" s="278" t="s">
        <v>438</v>
      </c>
      <c r="B153" s="277"/>
      <c r="C153" s="226">
        <v>201</v>
      </c>
      <c r="D153" s="93">
        <v>6.6314747608050145E-2</v>
      </c>
      <c r="E153" s="17">
        <v>59762798.93</v>
      </c>
      <c r="F153" s="93">
        <v>0.1176429284858909</v>
      </c>
      <c r="G153" s="93"/>
      <c r="H153" s="93"/>
      <c r="I153" s="13"/>
      <c r="J153" s="13"/>
      <c r="K153" s="13"/>
      <c r="L153" s="13"/>
      <c r="M153" s="13"/>
    </row>
    <row r="154" spans="1:15" ht="15" customHeight="1">
      <c r="A154" s="278" t="s">
        <v>437</v>
      </c>
      <c r="B154" s="277"/>
      <c r="C154" s="226">
        <v>176</v>
      </c>
      <c r="D154" s="93">
        <v>5.8066644671725502E-2</v>
      </c>
      <c r="E154" s="17">
        <v>22064144.559999999</v>
      </c>
      <c r="F154" s="93">
        <v>4.3433216433098519E-2</v>
      </c>
      <c r="G154" s="93"/>
      <c r="H154" s="93"/>
      <c r="I154" s="13"/>
      <c r="J154" s="13"/>
      <c r="K154" s="13"/>
      <c r="L154" s="13"/>
      <c r="M154" s="13"/>
    </row>
    <row r="155" spans="1:15" ht="15" customHeight="1">
      <c r="A155" s="280" t="s">
        <v>436</v>
      </c>
      <c r="B155" s="277"/>
      <c r="C155" s="226">
        <v>388</v>
      </c>
      <c r="D155" s="93">
        <v>0.1280105575717585</v>
      </c>
      <c r="E155" s="17">
        <v>55867510.140000001</v>
      </c>
      <c r="F155" s="93">
        <v>0.10997506170658204</v>
      </c>
      <c r="G155" s="93"/>
      <c r="H155" s="93"/>
      <c r="I155" s="13"/>
      <c r="J155" s="13"/>
      <c r="K155" s="13"/>
      <c r="L155" s="13"/>
      <c r="M155" s="13"/>
    </row>
    <row r="156" spans="1:15" ht="15" customHeight="1">
      <c r="A156" s="278" t="s">
        <v>435</v>
      </c>
      <c r="B156" s="277"/>
      <c r="C156" s="226">
        <v>448</v>
      </c>
      <c r="D156" s="93">
        <v>0.14780600461893764</v>
      </c>
      <c r="E156" s="17">
        <v>49000606.579999998</v>
      </c>
      <c r="F156" s="93">
        <v>9.6457578273873107E-2</v>
      </c>
      <c r="G156" s="93"/>
      <c r="H156" s="93"/>
      <c r="I156" s="13"/>
      <c r="J156" s="13"/>
      <c r="K156" s="13"/>
      <c r="L156" s="13"/>
      <c r="M156" s="13"/>
    </row>
    <row r="157" spans="1:15" ht="15" customHeight="1">
      <c r="A157" s="278" t="s">
        <v>434</v>
      </c>
      <c r="B157" s="277"/>
      <c r="C157" s="226">
        <v>419</v>
      </c>
      <c r="D157" s="93">
        <v>0.13823820521280106</v>
      </c>
      <c r="E157" s="17">
        <v>98515771.260000095</v>
      </c>
      <c r="F157" s="93">
        <v>0.19392806295179618</v>
      </c>
      <c r="G157" s="93"/>
      <c r="H157" s="93"/>
      <c r="I157" s="13"/>
      <c r="J157" s="13"/>
      <c r="K157" s="13"/>
      <c r="L157" s="13"/>
      <c r="M157" s="13"/>
    </row>
    <row r="158" spans="1:15" ht="15" customHeight="1">
      <c r="A158" s="280" t="s">
        <v>433</v>
      </c>
      <c r="B158" s="277"/>
      <c r="C158" s="226">
        <v>250</v>
      </c>
      <c r="D158" s="93">
        <v>8.2481029363246458E-2</v>
      </c>
      <c r="E158" s="17">
        <v>42749197.130000003</v>
      </c>
      <c r="F158" s="93">
        <v>8.4151693542406897E-2</v>
      </c>
      <c r="G158" s="93"/>
      <c r="H158" s="93"/>
      <c r="I158" s="13"/>
      <c r="J158" s="13"/>
      <c r="K158" s="13"/>
      <c r="L158" s="13"/>
      <c r="M158" s="13"/>
    </row>
    <row r="159" spans="1:15" ht="15" customHeight="1">
      <c r="A159" s="280" t="s">
        <v>432</v>
      </c>
      <c r="B159" s="277"/>
      <c r="C159" s="226">
        <v>128</v>
      </c>
      <c r="D159" s="93">
        <v>4.2230287033982183E-2</v>
      </c>
      <c r="E159" s="17">
        <v>15459629.49</v>
      </c>
      <c r="F159" s="93">
        <v>3.0432244122981875E-2</v>
      </c>
      <c r="G159" s="279"/>
      <c r="H159" s="93"/>
      <c r="I159" s="13"/>
      <c r="J159" s="13"/>
      <c r="K159" s="13"/>
      <c r="L159" s="13"/>
      <c r="M159" s="13"/>
    </row>
    <row r="160" spans="1:15" ht="15" customHeight="1">
      <c r="A160" s="278" t="s">
        <v>431</v>
      </c>
      <c r="B160" s="277"/>
      <c r="C160" s="226">
        <v>263</v>
      </c>
      <c r="D160" s="93">
        <v>8.6770042890135263E-2</v>
      </c>
      <c r="E160" s="17">
        <v>38671770.950000003</v>
      </c>
      <c r="F160" s="93">
        <v>7.6125289741238084E-2</v>
      </c>
      <c r="G160" s="93"/>
      <c r="H160" s="93"/>
      <c r="I160" s="13"/>
      <c r="J160" s="13"/>
      <c r="K160" s="13"/>
      <c r="L160" s="13"/>
      <c r="M160" s="13"/>
    </row>
    <row r="161" spans="1:13" ht="15" customHeight="1">
      <c r="A161" s="278" t="s">
        <v>429</v>
      </c>
      <c r="B161" s="277"/>
      <c r="C161" s="226">
        <v>300</v>
      </c>
      <c r="D161" s="93">
        <v>9.8977235235895744E-2</v>
      </c>
      <c r="E161" s="17">
        <v>41648914.079999998</v>
      </c>
      <c r="F161" s="93">
        <v>8.1985788958235703E-2</v>
      </c>
      <c r="G161" s="93"/>
      <c r="H161" s="93"/>
      <c r="I161" s="13"/>
      <c r="J161" s="13"/>
      <c r="K161" s="13"/>
      <c r="L161" s="13"/>
      <c r="M161" s="13"/>
    </row>
    <row r="162" spans="1:13" ht="15" customHeight="1" thickBot="1">
      <c r="A162" s="224" t="s">
        <v>173</v>
      </c>
      <c r="B162" s="224"/>
      <c r="C162" s="223">
        <v>3031</v>
      </c>
      <c r="D162" s="221">
        <v>1</v>
      </c>
      <c r="E162" s="222">
        <v>508001625.76000005</v>
      </c>
      <c r="F162" s="221">
        <v>1</v>
      </c>
      <c r="G162" s="13"/>
      <c r="H162" s="13"/>
      <c r="I162" s="13"/>
      <c r="J162" s="13"/>
      <c r="K162" s="13"/>
      <c r="L162" s="13"/>
      <c r="M162" s="13"/>
    </row>
    <row r="163" spans="1:13" ht="15" customHeight="1" thickTop="1">
      <c r="G163" s="13"/>
      <c r="H163" s="13"/>
      <c r="I163" s="13"/>
      <c r="J163" s="13"/>
      <c r="K163" s="13"/>
      <c r="L163" s="13"/>
      <c r="M163" s="13"/>
    </row>
    <row r="164" spans="1:13" ht="15" customHeight="1">
      <c r="A164" s="13"/>
      <c r="B164" s="13"/>
      <c r="C164" s="13"/>
      <c r="D164" s="13"/>
      <c r="E164" s="13"/>
      <c r="F164" s="13"/>
      <c r="G164" s="13"/>
      <c r="H164" s="13"/>
      <c r="I164" s="13"/>
      <c r="J164" s="13"/>
      <c r="K164" s="13"/>
      <c r="L164" s="13"/>
      <c r="M164" s="13"/>
    </row>
    <row r="165" spans="1:13" ht="15" customHeight="1">
      <c r="A165" s="137" t="s">
        <v>428</v>
      </c>
      <c r="B165" s="137"/>
      <c r="C165" s="219" t="s">
        <v>251</v>
      </c>
      <c r="D165" s="219" t="s">
        <v>250</v>
      </c>
      <c r="E165" s="219" t="s">
        <v>243</v>
      </c>
      <c r="F165" s="219" t="s">
        <v>247</v>
      </c>
      <c r="G165" s="13"/>
      <c r="H165" s="107"/>
      <c r="I165" s="107"/>
      <c r="J165" s="107"/>
      <c r="K165" s="107"/>
      <c r="L165" s="13"/>
      <c r="M165" s="13"/>
    </row>
    <row r="166" spans="1:13" ht="15" customHeight="1">
      <c r="A166" s="102" t="s">
        <v>423</v>
      </c>
      <c r="B166" s="276"/>
      <c r="C166" s="226">
        <v>1147</v>
      </c>
      <c r="D166" s="93">
        <v>0.37842296271857473</v>
      </c>
      <c r="E166" s="226">
        <v>130948194.08</v>
      </c>
      <c r="F166" s="93">
        <v>0.25777121064148933</v>
      </c>
      <c r="G166" s="13"/>
      <c r="H166" s="107"/>
      <c r="I166" s="107"/>
      <c r="J166" s="107"/>
      <c r="K166" s="107"/>
      <c r="L166" s="107"/>
      <c r="M166" s="107"/>
    </row>
    <row r="167" spans="1:13" ht="15" customHeight="1">
      <c r="A167" s="102" t="s">
        <v>420</v>
      </c>
      <c r="B167" s="276"/>
      <c r="C167" s="226">
        <v>184</v>
      </c>
      <c r="D167" s="93">
        <v>6.0706037611349392E-2</v>
      </c>
      <c r="E167" s="226">
        <v>33478456.510000002</v>
      </c>
      <c r="F167" s="93">
        <v>6.5902262536885151E-2</v>
      </c>
      <c r="G167" s="13"/>
      <c r="H167" s="13"/>
      <c r="I167" s="13"/>
      <c r="J167" s="13"/>
      <c r="K167" s="107"/>
      <c r="L167" s="107"/>
      <c r="M167" s="107"/>
    </row>
    <row r="168" spans="1:13" ht="15" customHeight="1">
      <c r="A168" s="102" t="s">
        <v>417</v>
      </c>
      <c r="B168" s="276"/>
      <c r="C168" s="226">
        <v>255</v>
      </c>
      <c r="D168" s="93">
        <v>8.413064995051138E-2</v>
      </c>
      <c r="E168" s="226">
        <v>52572811.690000102</v>
      </c>
      <c r="F168" s="93">
        <v>0.10348945559248578</v>
      </c>
      <c r="G168" s="13"/>
      <c r="H168" s="107"/>
      <c r="I168" s="107"/>
      <c r="J168" s="107"/>
      <c r="K168" s="107"/>
      <c r="L168" s="107"/>
      <c r="M168" s="107"/>
    </row>
    <row r="169" spans="1:13" ht="15" customHeight="1">
      <c r="A169" s="102" t="s">
        <v>414</v>
      </c>
      <c r="B169" s="276"/>
      <c r="C169" s="226">
        <v>263</v>
      </c>
      <c r="D169" s="93">
        <v>8.6770042890135263E-2</v>
      </c>
      <c r="E169" s="226">
        <v>50955626.450000003</v>
      </c>
      <c r="F169" s="93">
        <v>0.10030603026863824</v>
      </c>
      <c r="G169" s="13"/>
      <c r="H169" s="13"/>
      <c r="I169" s="13"/>
      <c r="J169" s="13"/>
      <c r="K169" s="107"/>
      <c r="L169" s="107"/>
      <c r="M169" s="107"/>
    </row>
    <row r="170" spans="1:13" ht="15" customHeight="1">
      <c r="A170" s="102" t="s">
        <v>411</v>
      </c>
      <c r="B170" s="276"/>
      <c r="C170" s="226">
        <v>334</v>
      </c>
      <c r="D170" s="93">
        <v>0.11019465522929726</v>
      </c>
      <c r="E170" s="226">
        <v>60722479.559999898</v>
      </c>
      <c r="F170" s="93">
        <v>0.11953205753850793</v>
      </c>
      <c r="G170" s="13"/>
      <c r="H170" s="13"/>
      <c r="I170" s="13"/>
      <c r="J170" s="13"/>
      <c r="K170" s="107"/>
      <c r="L170" s="107"/>
      <c r="M170" s="107"/>
    </row>
    <row r="171" spans="1:13" ht="15" customHeight="1">
      <c r="A171" s="102" t="s">
        <v>408</v>
      </c>
      <c r="B171" s="276"/>
      <c r="C171" s="226">
        <v>316</v>
      </c>
      <c r="D171" s="93">
        <v>0.10425602111514351</v>
      </c>
      <c r="E171" s="226">
        <v>61113230.789999999</v>
      </c>
      <c r="F171" s="93">
        <v>0.12030125041149434</v>
      </c>
      <c r="G171" s="13"/>
      <c r="H171" s="13"/>
      <c r="I171" s="13"/>
      <c r="J171" s="13"/>
      <c r="K171" s="107"/>
      <c r="L171" s="107"/>
      <c r="M171" s="107"/>
    </row>
    <row r="172" spans="1:13" ht="15" customHeight="1">
      <c r="A172" s="102" t="s">
        <v>405</v>
      </c>
      <c r="B172" s="276"/>
      <c r="C172" s="226">
        <v>303</v>
      </c>
      <c r="D172" s="93">
        <v>9.9967007588254705E-2</v>
      </c>
      <c r="E172" s="226">
        <v>62168598.159999996</v>
      </c>
      <c r="F172" s="93">
        <v>0.12237873858571249</v>
      </c>
      <c r="G172" s="13"/>
      <c r="H172" s="13"/>
      <c r="I172" s="13"/>
      <c r="J172" s="13"/>
      <c r="K172" s="107"/>
      <c r="L172" s="107"/>
      <c r="M172" s="107"/>
    </row>
    <row r="173" spans="1:13" ht="15" customHeight="1">
      <c r="A173" s="102" t="s">
        <v>401</v>
      </c>
      <c r="B173" s="276"/>
      <c r="C173" s="226">
        <v>187</v>
      </c>
      <c r="D173" s="93">
        <v>6.1695809963708347E-2</v>
      </c>
      <c r="E173" s="226">
        <v>44909281.600000001</v>
      </c>
      <c r="F173" s="93">
        <v>8.8403814717744458E-2</v>
      </c>
      <c r="G173" s="13"/>
      <c r="H173" s="13"/>
      <c r="I173" s="13"/>
      <c r="J173" s="13"/>
      <c r="K173" s="107"/>
      <c r="L173" s="107"/>
      <c r="M173" s="107"/>
    </row>
    <row r="174" spans="1:13" ht="15" customHeight="1">
      <c r="A174" s="102" t="s">
        <v>399</v>
      </c>
      <c r="B174" s="276"/>
      <c r="C174" s="226">
        <v>41</v>
      </c>
      <c r="D174" s="93">
        <v>1.3526888815572418E-2</v>
      </c>
      <c r="E174" s="226">
        <v>10940878.75</v>
      </c>
      <c r="F174" s="93">
        <v>2.153709396821675E-2</v>
      </c>
      <c r="G174" s="13"/>
      <c r="H174" s="13"/>
      <c r="I174" s="13"/>
      <c r="J174" s="13"/>
      <c r="K174" s="107"/>
      <c r="L174" s="107"/>
      <c r="M174" s="107"/>
    </row>
    <row r="175" spans="1:13" ht="15" customHeight="1">
      <c r="A175" s="102" t="s">
        <v>397</v>
      </c>
      <c r="B175" s="276"/>
      <c r="C175" s="226">
        <v>1</v>
      </c>
      <c r="D175" s="93">
        <v>3.2992411745298581E-4</v>
      </c>
      <c r="E175" s="226">
        <v>192068.17</v>
      </c>
      <c r="F175" s="93">
        <v>3.7808573882545124E-4</v>
      </c>
      <c r="G175" s="13"/>
      <c r="H175" s="13"/>
      <c r="I175" s="13"/>
      <c r="J175" s="13"/>
      <c r="K175" s="107"/>
      <c r="L175" s="107"/>
      <c r="M175" s="107"/>
    </row>
    <row r="176" spans="1:13" ht="15" customHeight="1">
      <c r="A176" s="102" t="s">
        <v>395</v>
      </c>
      <c r="B176" s="276"/>
      <c r="C176" s="226">
        <v>0</v>
      </c>
      <c r="D176" s="93">
        <v>0</v>
      </c>
      <c r="E176" s="226">
        <v>0</v>
      </c>
      <c r="F176" s="93">
        <v>0</v>
      </c>
      <c r="G176" s="13"/>
      <c r="H176" s="13"/>
      <c r="I176" s="13"/>
      <c r="J176" s="13"/>
      <c r="K176" s="107"/>
      <c r="L176" s="107"/>
      <c r="M176" s="107"/>
    </row>
    <row r="177" spans="1:15" ht="15" customHeight="1">
      <c r="A177" s="102" t="s">
        <v>393</v>
      </c>
      <c r="B177" s="276"/>
      <c r="C177" s="226">
        <v>0</v>
      </c>
      <c r="D177" s="93">
        <v>0</v>
      </c>
      <c r="E177" s="226">
        <v>0</v>
      </c>
      <c r="F177" s="93">
        <v>0</v>
      </c>
      <c r="G177" s="13"/>
      <c r="H177" s="13"/>
      <c r="I177" s="13"/>
      <c r="J177" s="13"/>
      <c r="K177" s="107"/>
      <c r="L177" s="107"/>
      <c r="M177" s="240"/>
    </row>
    <row r="178" spans="1:15" ht="15" customHeight="1" thickBot="1">
      <c r="A178" s="224" t="s">
        <v>173</v>
      </c>
      <c r="B178" s="224"/>
      <c r="C178" s="223">
        <v>3031</v>
      </c>
      <c r="D178" s="221">
        <v>1</v>
      </c>
      <c r="E178" s="222">
        <v>508001625.76000005</v>
      </c>
      <c r="F178" s="221">
        <v>1</v>
      </c>
      <c r="G178" s="13"/>
      <c r="H178" s="13"/>
      <c r="I178" s="13"/>
      <c r="J178" s="226" t="s">
        <v>427</v>
      </c>
      <c r="K178" s="226"/>
      <c r="L178" s="13"/>
      <c r="M178" s="240"/>
    </row>
    <row r="179" spans="1:15" ht="15" customHeight="1" thickTop="1">
      <c r="A179" s="102"/>
      <c r="B179" s="102"/>
      <c r="C179" s="226"/>
      <c r="D179" s="230"/>
      <c r="E179" s="17"/>
      <c r="F179" s="230"/>
      <c r="G179" s="13"/>
      <c r="H179" s="13"/>
      <c r="I179" s="13"/>
      <c r="J179" s="13"/>
      <c r="K179" s="13"/>
      <c r="L179" s="13"/>
      <c r="M179" s="240"/>
    </row>
    <row r="180" spans="1:15" ht="15" customHeight="1">
      <c r="A180" s="13"/>
      <c r="B180" s="13"/>
      <c r="C180" s="226"/>
      <c r="D180" s="275"/>
      <c r="E180" s="17"/>
      <c r="F180" s="275"/>
      <c r="G180" s="13"/>
      <c r="H180" s="13"/>
      <c r="I180" s="13"/>
      <c r="L180" s="13"/>
      <c r="M180" s="107"/>
    </row>
    <row r="181" spans="1:15" ht="15" customHeight="1">
      <c r="A181" s="137" t="s">
        <v>404</v>
      </c>
      <c r="B181" s="137"/>
      <c r="C181" s="219" t="s">
        <v>251</v>
      </c>
      <c r="D181" s="219" t="s">
        <v>250</v>
      </c>
      <c r="E181" s="219" t="s">
        <v>426</v>
      </c>
      <c r="F181" s="219" t="s">
        <v>247</v>
      </c>
      <c r="G181" s="13"/>
      <c r="H181" s="13"/>
      <c r="I181" s="13"/>
      <c r="J181" s="13"/>
      <c r="K181" s="13"/>
      <c r="L181" s="274"/>
      <c r="M181" s="273"/>
    </row>
    <row r="182" spans="1:15" ht="15" customHeight="1">
      <c r="A182" s="102" t="s">
        <v>423</v>
      </c>
      <c r="B182" s="227"/>
      <c r="C182" s="226">
        <v>547</v>
      </c>
      <c r="D182" s="93">
        <v>0.18046849224678324</v>
      </c>
      <c r="E182" s="17">
        <v>57535529.0200001</v>
      </c>
      <c r="F182" s="93">
        <v>0.11325855293065958</v>
      </c>
      <c r="G182" s="272"/>
      <c r="H182" s="272"/>
      <c r="I182" s="13"/>
      <c r="J182" s="15"/>
      <c r="K182" s="107"/>
      <c r="L182" s="107"/>
      <c r="M182" s="107"/>
    </row>
    <row r="183" spans="1:15" ht="15" customHeight="1">
      <c r="A183" s="102" t="s">
        <v>420</v>
      </c>
      <c r="B183" s="227"/>
      <c r="C183" s="226">
        <v>114</v>
      </c>
      <c r="D183" s="93">
        <v>3.7611349389640385E-2</v>
      </c>
      <c r="E183" s="17">
        <v>17500132.879999999</v>
      </c>
      <c r="F183" s="93">
        <v>3.444897022488614E-2</v>
      </c>
      <c r="G183" s="13"/>
      <c r="H183" s="13"/>
      <c r="I183" s="13"/>
      <c r="J183" s="13"/>
      <c r="K183" s="13"/>
      <c r="L183" s="13"/>
      <c r="M183" s="107"/>
      <c r="O183" s="268"/>
    </row>
    <row r="184" spans="1:15" ht="15" customHeight="1">
      <c r="A184" s="102" t="s">
        <v>417</v>
      </c>
      <c r="B184" s="227"/>
      <c r="C184" s="226">
        <v>196</v>
      </c>
      <c r="D184" s="93">
        <v>6.4665127020785224E-2</v>
      </c>
      <c r="E184" s="17">
        <v>33957916.979999997</v>
      </c>
      <c r="F184" s="93">
        <v>6.6846079339208733E-2</v>
      </c>
      <c r="G184" s="13"/>
      <c r="H184" s="13"/>
      <c r="I184" s="13"/>
      <c r="J184" s="13"/>
      <c r="K184" s="13"/>
      <c r="L184" s="13"/>
      <c r="M184" s="270"/>
      <c r="O184" s="268"/>
    </row>
    <row r="185" spans="1:15" ht="15" customHeight="1">
      <c r="A185" s="102" t="s">
        <v>414</v>
      </c>
      <c r="B185" s="227"/>
      <c r="C185" s="226">
        <v>96</v>
      </c>
      <c r="D185" s="93">
        <v>3.1672715275486638E-2</v>
      </c>
      <c r="E185" s="17">
        <v>18328729.84</v>
      </c>
      <c r="F185" s="93">
        <v>3.6080061382833463E-2</v>
      </c>
      <c r="G185" s="13"/>
      <c r="H185" s="13"/>
      <c r="I185" s="13"/>
      <c r="J185" s="13"/>
      <c r="K185" s="13"/>
      <c r="L185" s="13"/>
      <c r="M185" s="270"/>
      <c r="O185" s="268"/>
    </row>
    <row r="186" spans="1:15" ht="15" customHeight="1">
      <c r="A186" s="102" t="s">
        <v>411</v>
      </c>
      <c r="B186" s="227"/>
      <c r="C186" s="226">
        <v>180</v>
      </c>
      <c r="D186" s="93">
        <v>5.9386341141537444E-2</v>
      </c>
      <c r="E186" s="17">
        <v>34448807.509999998</v>
      </c>
      <c r="F186" s="93">
        <v>6.7812396187635349E-2</v>
      </c>
      <c r="G186" s="13"/>
      <c r="H186" s="13"/>
      <c r="I186" s="13"/>
      <c r="J186" s="13"/>
      <c r="K186" s="13"/>
      <c r="L186" s="13"/>
      <c r="M186" s="270"/>
      <c r="O186" s="268"/>
    </row>
    <row r="187" spans="1:15" ht="15" customHeight="1">
      <c r="A187" s="102" t="s">
        <v>408</v>
      </c>
      <c r="B187" s="227"/>
      <c r="C187" s="226">
        <v>340</v>
      </c>
      <c r="D187" s="93">
        <v>0.11217419993401517</v>
      </c>
      <c r="E187" s="17">
        <v>68714299.609999999</v>
      </c>
      <c r="F187" s="93">
        <v>0.1352639364238242</v>
      </c>
      <c r="G187" s="13"/>
      <c r="H187" s="13"/>
      <c r="I187" s="13"/>
      <c r="J187" s="13"/>
      <c r="K187" s="13"/>
      <c r="L187" s="13"/>
      <c r="M187" s="270"/>
      <c r="O187" s="268"/>
    </row>
    <row r="188" spans="1:15" ht="15" customHeight="1">
      <c r="A188" s="102" t="s">
        <v>405</v>
      </c>
      <c r="B188" s="227"/>
      <c r="C188" s="226">
        <v>274</v>
      </c>
      <c r="D188" s="93">
        <v>9.0399208182118107E-2</v>
      </c>
      <c r="E188" s="17">
        <v>55622731.869999997</v>
      </c>
      <c r="F188" s="93">
        <v>0.10949321626045021</v>
      </c>
      <c r="G188" s="13"/>
      <c r="H188" s="13"/>
      <c r="I188" s="107"/>
      <c r="J188" s="107"/>
      <c r="K188" s="107"/>
      <c r="L188" s="13"/>
      <c r="M188" s="15"/>
      <c r="O188" s="268"/>
    </row>
    <row r="189" spans="1:15" ht="15" customHeight="1">
      <c r="A189" s="102" t="s">
        <v>401</v>
      </c>
      <c r="B189" s="227"/>
      <c r="C189" s="226">
        <v>463</v>
      </c>
      <c r="D189" s="93">
        <v>0.15275486638073243</v>
      </c>
      <c r="E189" s="17">
        <v>97111169.300000101</v>
      </c>
      <c r="F189" s="93">
        <v>0.19116310731233604</v>
      </c>
      <c r="G189" s="13"/>
      <c r="H189" s="13"/>
      <c r="I189" s="107"/>
      <c r="J189" s="107"/>
      <c r="K189" s="107"/>
      <c r="L189" s="270"/>
      <c r="M189" s="270"/>
      <c r="O189" s="268"/>
    </row>
    <row r="190" spans="1:15" ht="15" customHeight="1">
      <c r="A190" s="102" t="s">
        <v>399</v>
      </c>
      <c r="B190" s="227"/>
      <c r="C190" s="226">
        <v>693</v>
      </c>
      <c r="D190" s="93">
        <v>0.22863741339491916</v>
      </c>
      <c r="E190" s="17">
        <v>108391809.43000001</v>
      </c>
      <c r="F190" s="93">
        <v>0.21336902075429287</v>
      </c>
      <c r="G190" s="13"/>
      <c r="H190" s="93"/>
      <c r="I190" s="107"/>
      <c r="J190" s="240"/>
      <c r="K190" s="107"/>
      <c r="L190" s="270"/>
      <c r="M190" s="270"/>
      <c r="O190" s="268"/>
    </row>
    <row r="191" spans="1:15" ht="15" customHeight="1">
      <c r="A191" s="102" t="s">
        <v>397</v>
      </c>
      <c r="B191" s="227"/>
      <c r="C191" s="226">
        <v>128</v>
      </c>
      <c r="D191" s="93">
        <v>4.2230287033982183E-2</v>
      </c>
      <c r="E191" s="17">
        <v>16390499.32</v>
      </c>
      <c r="F191" s="93">
        <v>3.2264659183873383E-2</v>
      </c>
      <c r="G191" s="13"/>
      <c r="H191" s="271"/>
      <c r="I191" s="151"/>
      <c r="J191" s="151"/>
      <c r="K191" s="151"/>
      <c r="L191" s="151"/>
      <c r="M191" s="151"/>
      <c r="O191" s="268"/>
    </row>
    <row r="192" spans="1:15" ht="15" customHeight="1">
      <c r="A192" s="102" t="s">
        <v>395</v>
      </c>
      <c r="B192" s="227"/>
      <c r="C192" s="226">
        <v>0</v>
      </c>
      <c r="D192" s="93">
        <v>0</v>
      </c>
      <c r="E192" s="17">
        <v>0</v>
      </c>
      <c r="F192" s="93">
        <v>0</v>
      </c>
      <c r="G192" s="13"/>
      <c r="H192" s="271"/>
      <c r="I192" s="151"/>
      <c r="J192" s="151"/>
      <c r="K192" s="151"/>
      <c r="L192" s="151"/>
      <c r="M192" s="151"/>
      <c r="O192" s="268"/>
    </row>
    <row r="193" spans="1:15" ht="15" customHeight="1">
      <c r="A193" s="102" t="s">
        <v>393</v>
      </c>
      <c r="B193" s="227"/>
      <c r="C193" s="226">
        <v>0</v>
      </c>
      <c r="D193" s="93">
        <v>0</v>
      </c>
      <c r="E193" s="17">
        <v>0</v>
      </c>
      <c r="F193" s="93">
        <v>0</v>
      </c>
      <c r="G193" s="13"/>
      <c r="H193" s="13"/>
      <c r="I193" s="107"/>
      <c r="J193" s="107"/>
      <c r="K193" s="107"/>
      <c r="L193" s="151"/>
      <c r="M193" s="151"/>
      <c r="O193" s="268"/>
    </row>
    <row r="194" spans="1:15" ht="15" customHeight="1" thickBot="1">
      <c r="A194" s="224" t="s">
        <v>173</v>
      </c>
      <c r="B194" s="224"/>
      <c r="C194" s="223">
        <v>3031</v>
      </c>
      <c r="D194" s="221">
        <v>1</v>
      </c>
      <c r="E194" s="222">
        <v>508001625.76000023</v>
      </c>
      <c r="F194" s="221">
        <v>1</v>
      </c>
      <c r="G194" s="13"/>
      <c r="H194" s="13"/>
      <c r="I194" s="107"/>
      <c r="J194" s="241" t="s">
        <v>391</v>
      </c>
      <c r="K194" s="241"/>
      <c r="L194" s="269"/>
      <c r="M194" s="269"/>
      <c r="O194" s="268"/>
    </row>
    <row r="195" spans="1:15" ht="15" customHeight="1" thickTop="1">
      <c r="C195" s="261"/>
      <c r="E195" s="31"/>
      <c r="G195" s="13"/>
      <c r="H195" s="264"/>
      <c r="I195" s="270"/>
      <c r="J195" s="228"/>
      <c r="K195" s="107"/>
      <c r="L195" s="269"/>
      <c r="M195" s="269"/>
      <c r="O195" s="268"/>
    </row>
    <row r="196" spans="1:15" ht="15" customHeight="1">
      <c r="G196" s="163"/>
      <c r="H196" s="163"/>
      <c r="I196" s="130"/>
      <c r="L196" s="269"/>
      <c r="M196" s="269"/>
      <c r="O196" s="268"/>
    </row>
    <row r="197" spans="1:15" ht="15" customHeight="1">
      <c r="G197" s="107"/>
      <c r="H197" s="107"/>
      <c r="I197" s="107"/>
      <c r="J197" s="13"/>
      <c r="K197" s="107"/>
      <c r="L197" s="269"/>
      <c r="M197" s="269"/>
      <c r="O197" s="268"/>
    </row>
    <row r="198" spans="1:15" ht="15" customHeight="1">
      <c r="A198" s="117"/>
      <c r="B198" s="117"/>
      <c r="C198" s="117"/>
      <c r="D198" s="117"/>
      <c r="E198" s="117"/>
      <c r="F198" s="130"/>
      <c r="G198" s="130"/>
      <c r="H198" s="130"/>
      <c r="I198" s="130"/>
      <c r="J198" s="130"/>
      <c r="K198" s="130"/>
      <c r="L198" s="269"/>
      <c r="M198" s="269"/>
      <c r="O198" s="268"/>
    </row>
    <row r="199" spans="1:15" ht="15" customHeight="1">
      <c r="A199" s="499" t="s">
        <v>35</v>
      </c>
      <c r="B199" s="516"/>
      <c r="C199" s="516"/>
      <c r="D199" s="516"/>
      <c r="E199" s="516"/>
      <c r="F199" s="516"/>
      <c r="G199" s="516"/>
      <c r="H199" s="516"/>
      <c r="I199" s="516"/>
      <c r="J199" s="516"/>
      <c r="K199" s="516"/>
      <c r="L199" s="516"/>
      <c r="M199" s="516"/>
    </row>
    <row r="200" spans="1:15" ht="15" customHeight="1">
      <c r="A200" s="516"/>
      <c r="B200" s="516"/>
      <c r="C200" s="516"/>
      <c r="D200" s="516"/>
      <c r="E200" s="516"/>
      <c r="F200" s="516"/>
      <c r="G200" s="516"/>
      <c r="H200" s="516"/>
      <c r="I200" s="516"/>
      <c r="J200" s="516"/>
      <c r="K200" s="516"/>
      <c r="L200" s="516"/>
      <c r="M200" s="516"/>
    </row>
    <row r="201" spans="1:15" ht="15" customHeight="1">
      <c r="A201" s="498" t="s">
        <v>297</v>
      </c>
      <c r="B201" s="517"/>
      <c r="C201" s="517"/>
      <c r="D201" s="517"/>
      <c r="E201" s="517"/>
      <c r="F201" s="517"/>
      <c r="G201" s="517"/>
      <c r="H201" s="517"/>
      <c r="I201" s="517"/>
      <c r="J201" s="517"/>
      <c r="K201" s="517"/>
      <c r="L201" s="517"/>
      <c r="M201" s="517"/>
    </row>
    <row r="202" spans="1:15" ht="15" customHeight="1">
      <c r="A202" s="517"/>
      <c r="B202" s="517"/>
      <c r="C202" s="517"/>
      <c r="D202" s="517"/>
      <c r="E202" s="517"/>
      <c r="F202" s="517"/>
      <c r="G202" s="517"/>
      <c r="H202" s="517"/>
      <c r="I202" s="517"/>
      <c r="J202" s="517"/>
      <c r="K202" s="517"/>
      <c r="L202" s="517"/>
      <c r="M202" s="517"/>
    </row>
    <row r="203" spans="1:15" ht="15" customHeight="1">
      <c r="A203" s="107"/>
      <c r="B203" s="107"/>
      <c r="C203" s="107"/>
      <c r="D203" s="107"/>
      <c r="E203" s="107"/>
      <c r="F203" s="107"/>
      <c r="G203" s="107"/>
      <c r="H203" s="107"/>
      <c r="I203" s="107"/>
      <c r="J203" s="107"/>
      <c r="K203" s="107"/>
      <c r="L203" s="107"/>
      <c r="M203" s="107"/>
    </row>
    <row r="204" spans="1:15" ht="15" customHeight="1">
      <c r="A204" s="137" t="s">
        <v>358</v>
      </c>
      <c r="B204" s="137"/>
      <c r="C204" s="235" t="s">
        <v>245</v>
      </c>
      <c r="D204" s="235" t="s">
        <v>244</v>
      </c>
      <c r="E204" s="235" t="s">
        <v>243</v>
      </c>
      <c r="F204" s="235" t="s">
        <v>247</v>
      </c>
      <c r="G204" s="13"/>
      <c r="H204" s="13"/>
      <c r="I204" s="13"/>
      <c r="J204" s="13"/>
      <c r="K204" s="13"/>
      <c r="L204" s="13"/>
      <c r="M204" s="13"/>
    </row>
    <row r="205" spans="1:15" ht="15" customHeight="1">
      <c r="A205" s="102" t="s">
        <v>386</v>
      </c>
      <c r="B205" s="227"/>
      <c r="C205" s="226">
        <v>49</v>
      </c>
      <c r="D205" s="93">
        <v>1.3409961685823755E-2</v>
      </c>
      <c r="E205" s="17">
        <v>10544567.93</v>
      </c>
      <c r="F205" s="93">
        <v>2.0756957055451768E-2</v>
      </c>
      <c r="G205" s="13"/>
      <c r="H205" s="13"/>
      <c r="I205" s="13"/>
      <c r="J205" s="13"/>
      <c r="K205" s="13"/>
      <c r="L205" s="13"/>
      <c r="M205" s="13"/>
    </row>
    <row r="206" spans="1:15" ht="15" customHeight="1">
      <c r="A206" s="102" t="s">
        <v>383</v>
      </c>
      <c r="B206" s="227"/>
      <c r="C206" s="226">
        <v>80</v>
      </c>
      <c r="D206" s="93">
        <v>2.1893814997263273E-2</v>
      </c>
      <c r="E206" s="17">
        <v>15405161.029999999</v>
      </c>
      <c r="F206" s="93">
        <v>3.0325023088170203E-2</v>
      </c>
      <c r="G206" s="13"/>
      <c r="H206" s="13"/>
      <c r="I206" s="13"/>
      <c r="J206" s="13"/>
      <c r="K206" s="13"/>
      <c r="L206" s="13"/>
      <c r="M206" s="13"/>
    </row>
    <row r="207" spans="1:15" ht="15" customHeight="1">
      <c r="A207" s="102" t="s">
        <v>380</v>
      </c>
      <c r="B207" s="227"/>
      <c r="C207" s="226">
        <v>385</v>
      </c>
      <c r="D207" s="93">
        <v>0.1053639846743295</v>
      </c>
      <c r="E207" s="17">
        <v>51405127.979999997</v>
      </c>
      <c r="F207" s="93">
        <v>0.10119087296835898</v>
      </c>
      <c r="G207" s="13"/>
      <c r="H207" s="13"/>
      <c r="I207" s="13"/>
      <c r="J207" s="13"/>
      <c r="K207" s="13"/>
      <c r="L207" s="13"/>
      <c r="M207" s="13"/>
    </row>
    <row r="208" spans="1:15" ht="15" customHeight="1">
      <c r="A208" s="102" t="s">
        <v>377</v>
      </c>
      <c r="B208" s="227"/>
      <c r="C208" s="226">
        <v>1103</v>
      </c>
      <c r="D208" s="93">
        <v>0.30186097427476738</v>
      </c>
      <c r="E208" s="17">
        <v>187284447.78</v>
      </c>
      <c r="F208" s="93">
        <v>0.36866899293838196</v>
      </c>
      <c r="G208" s="13"/>
      <c r="H208" s="13"/>
      <c r="I208" s="13"/>
      <c r="J208" s="13"/>
      <c r="K208" s="13"/>
      <c r="L208" s="13"/>
      <c r="M208" s="13"/>
    </row>
    <row r="209" spans="1:13" ht="15" customHeight="1">
      <c r="A209" s="102" t="s">
        <v>374</v>
      </c>
      <c r="B209" s="227"/>
      <c r="C209" s="226">
        <v>1099</v>
      </c>
      <c r="D209" s="93">
        <v>0.3007662835249042</v>
      </c>
      <c r="E209" s="17">
        <v>158016846.88</v>
      </c>
      <c r="F209" s="93">
        <v>0.31105578972035297</v>
      </c>
      <c r="G209" s="13"/>
      <c r="H209" s="13"/>
      <c r="I209" s="13"/>
      <c r="J209" s="13"/>
      <c r="K209" s="13"/>
      <c r="L209" s="13"/>
      <c r="M209" s="13"/>
    </row>
    <row r="210" spans="1:13" ht="15" customHeight="1">
      <c r="A210" s="102" t="s">
        <v>371</v>
      </c>
      <c r="B210" s="227"/>
      <c r="C210" s="226">
        <v>370</v>
      </c>
      <c r="D210" s="93">
        <v>0.10125889436234264</v>
      </c>
      <c r="E210" s="17">
        <v>54134569.93</v>
      </c>
      <c r="F210" s="93">
        <v>0.10656377299779608</v>
      </c>
      <c r="G210" s="13"/>
      <c r="H210" s="13"/>
      <c r="I210" s="13"/>
      <c r="J210" s="13"/>
      <c r="K210" s="13"/>
      <c r="L210" s="13"/>
      <c r="M210" s="13"/>
    </row>
    <row r="211" spans="1:13" ht="15" customHeight="1">
      <c r="A211" s="102" t="s">
        <v>368</v>
      </c>
      <c r="B211" s="227"/>
      <c r="C211" s="226">
        <v>101</v>
      </c>
      <c r="D211" s="93">
        <v>2.7640941434044882E-2</v>
      </c>
      <c r="E211" s="17">
        <v>9832484.0700000003</v>
      </c>
      <c r="F211" s="93">
        <v>1.9355221659556762E-2</v>
      </c>
      <c r="G211" s="13"/>
      <c r="H211" s="13"/>
      <c r="I211" s="13"/>
      <c r="J211" s="13"/>
      <c r="K211" s="13"/>
      <c r="L211" s="13"/>
      <c r="M211" s="13"/>
    </row>
    <row r="212" spans="1:13" ht="15" customHeight="1">
      <c r="A212" s="102" t="s">
        <v>365</v>
      </c>
      <c r="B212" s="227"/>
      <c r="C212" s="226">
        <v>57</v>
      </c>
      <c r="D212" s="93">
        <v>1.5599343185550082E-2</v>
      </c>
      <c r="E212" s="17">
        <v>6141077.7800000003</v>
      </c>
      <c r="F212" s="93">
        <v>1.2088697099763393E-2</v>
      </c>
      <c r="G212" s="13"/>
      <c r="H212" s="13"/>
      <c r="I212" s="13"/>
      <c r="J212" s="13"/>
      <c r="K212" s="13"/>
      <c r="L212" s="13"/>
      <c r="M212" s="13"/>
    </row>
    <row r="213" spans="1:13" ht="15" customHeight="1">
      <c r="A213" s="102" t="s">
        <v>362</v>
      </c>
      <c r="B213" s="227"/>
      <c r="C213" s="226">
        <v>62</v>
      </c>
      <c r="D213" s="93">
        <v>1.6967706622879036E-2</v>
      </c>
      <c r="E213" s="17">
        <v>4106302.93</v>
      </c>
      <c r="F213" s="93">
        <v>8.0832476153136958E-3</v>
      </c>
      <c r="G213" s="13"/>
      <c r="H213" s="13"/>
      <c r="I213" s="13"/>
      <c r="J213" s="13"/>
      <c r="K213" s="13"/>
      <c r="L213" s="13"/>
      <c r="M213" s="13"/>
    </row>
    <row r="214" spans="1:13" ht="15" customHeight="1">
      <c r="A214" s="102" t="s">
        <v>359</v>
      </c>
      <c r="B214" s="227"/>
      <c r="C214" s="226">
        <v>31</v>
      </c>
      <c r="D214" s="93">
        <v>8.4838533114395178E-3</v>
      </c>
      <c r="E214" s="17">
        <v>2318376.7000000002</v>
      </c>
      <c r="F214" s="93">
        <v>4.5637190560789522E-3</v>
      </c>
      <c r="G214" s="13"/>
      <c r="H214" s="13"/>
      <c r="I214" s="13"/>
      <c r="J214" s="13"/>
      <c r="K214" s="13"/>
      <c r="L214" s="13"/>
      <c r="M214" s="13"/>
    </row>
    <row r="215" spans="1:13" ht="15" customHeight="1">
      <c r="A215" s="102" t="s">
        <v>355</v>
      </c>
      <c r="B215" s="227"/>
      <c r="C215" s="226">
        <v>317</v>
      </c>
      <c r="D215" s="93">
        <v>8.675424192665572E-2</v>
      </c>
      <c r="E215" s="17">
        <v>8812662.75</v>
      </c>
      <c r="F215" s="93">
        <v>1.7347705800775232E-2</v>
      </c>
      <c r="G215" s="13"/>
      <c r="H215" s="13"/>
      <c r="I215" s="13"/>
      <c r="L215" s="13"/>
      <c r="M215" s="13"/>
    </row>
    <row r="216" spans="1:13" ht="15" customHeight="1" thickBot="1">
      <c r="A216" s="224" t="s">
        <v>173</v>
      </c>
      <c r="B216" s="224"/>
      <c r="C216" s="223">
        <v>3654</v>
      </c>
      <c r="D216" s="221">
        <v>1.0000000000000002</v>
      </c>
      <c r="E216" s="222">
        <v>508001625.75999999</v>
      </c>
      <c r="F216" s="221">
        <v>1</v>
      </c>
      <c r="G216" s="13"/>
      <c r="H216" s="13"/>
      <c r="I216" s="13"/>
      <c r="J216" s="226" t="s">
        <v>353</v>
      </c>
      <c r="K216" s="267"/>
      <c r="L216" s="226"/>
      <c r="M216" s="13"/>
    </row>
    <row r="217" spans="1:13" ht="15" customHeight="1" thickTop="1">
      <c r="A217" s="13"/>
      <c r="B217" s="13"/>
      <c r="C217" s="13"/>
      <c r="D217" s="13"/>
      <c r="E217" s="13"/>
      <c r="F217" s="13"/>
      <c r="G217" s="13"/>
      <c r="H217" s="13"/>
      <c r="I217" s="13"/>
      <c r="J217" s="13"/>
      <c r="K217" s="13"/>
      <c r="L217" s="13"/>
      <c r="M217" s="13"/>
    </row>
    <row r="218" spans="1:13" ht="15" customHeight="1">
      <c r="A218" s="13"/>
      <c r="B218" s="13"/>
      <c r="C218" s="13"/>
      <c r="D218" s="13"/>
      <c r="E218" s="13"/>
      <c r="F218" s="13"/>
      <c r="G218" s="13"/>
      <c r="H218" s="13"/>
      <c r="I218" s="13"/>
      <c r="J218" s="13"/>
      <c r="K218" s="13"/>
      <c r="L218" s="13"/>
      <c r="M218" s="13"/>
    </row>
    <row r="219" spans="1:13" ht="15" customHeight="1">
      <c r="A219" s="137" t="s">
        <v>330</v>
      </c>
      <c r="B219" s="137"/>
      <c r="C219" s="235" t="s">
        <v>245</v>
      </c>
      <c r="D219" s="235" t="s">
        <v>244</v>
      </c>
      <c r="E219" s="235" t="s">
        <v>243</v>
      </c>
      <c r="F219" s="235" t="s">
        <v>247</v>
      </c>
      <c r="G219" s="13"/>
      <c r="H219" s="13"/>
      <c r="I219" s="13"/>
      <c r="J219" s="13"/>
      <c r="K219" s="13"/>
      <c r="L219" s="13"/>
      <c r="M219" s="13"/>
    </row>
    <row r="220" spans="1:13" ht="15" customHeight="1">
      <c r="A220" s="102" t="s">
        <v>349</v>
      </c>
      <c r="B220" s="227"/>
      <c r="C220" s="226">
        <v>68</v>
      </c>
      <c r="D220" s="93">
        <v>1.8609742747673783E-2</v>
      </c>
      <c r="E220" s="17">
        <v>762643.94</v>
      </c>
      <c r="F220" s="93">
        <v>1.5012627939114177E-3</v>
      </c>
      <c r="G220" s="13"/>
      <c r="H220" s="13"/>
      <c r="I220" s="13"/>
      <c r="J220" s="13"/>
      <c r="K220" s="13"/>
      <c r="L220" s="13"/>
      <c r="M220" s="13"/>
    </row>
    <row r="221" spans="1:13" ht="15" customHeight="1">
      <c r="A221" s="102" t="s">
        <v>346</v>
      </c>
      <c r="B221" s="227"/>
      <c r="C221" s="226">
        <v>142</v>
      </c>
      <c r="D221" s="93">
        <v>3.8861521620142309E-2</v>
      </c>
      <c r="E221" s="17">
        <v>3861126.7</v>
      </c>
      <c r="F221" s="93">
        <v>7.6006187858622103E-3</v>
      </c>
      <c r="G221" s="13"/>
      <c r="H221" s="13"/>
      <c r="I221" s="13"/>
      <c r="J221" s="13"/>
      <c r="K221" s="13"/>
      <c r="L221" s="13"/>
      <c r="M221" s="13"/>
    </row>
    <row r="222" spans="1:13" ht="15" customHeight="1">
      <c r="A222" s="102" t="s">
        <v>343</v>
      </c>
      <c r="B222" s="227"/>
      <c r="C222" s="226">
        <v>376</v>
      </c>
      <c r="D222" s="93">
        <v>0.10290093048713739</v>
      </c>
      <c r="E222" s="17">
        <v>18955654.969999999</v>
      </c>
      <c r="F222" s="93">
        <v>3.7314162019936918E-2</v>
      </c>
      <c r="G222" s="13"/>
      <c r="H222" s="13"/>
      <c r="I222" s="13"/>
      <c r="J222" s="13"/>
      <c r="K222" s="13"/>
      <c r="L222" s="13"/>
      <c r="M222" s="13"/>
    </row>
    <row r="223" spans="1:13" ht="15" customHeight="1">
      <c r="A223" s="102" t="s">
        <v>340</v>
      </c>
      <c r="B223" s="227"/>
      <c r="C223" s="226">
        <v>367</v>
      </c>
      <c r="D223" s="93">
        <v>0.10043787629994527</v>
      </c>
      <c r="E223" s="17">
        <v>33110349.77</v>
      </c>
      <c r="F223" s="93">
        <v>6.5177645288959446E-2</v>
      </c>
      <c r="G223" s="13"/>
      <c r="H223" s="13"/>
      <c r="I223" s="13"/>
      <c r="J223" s="13"/>
      <c r="K223" s="13"/>
      <c r="L223" s="13"/>
      <c r="M223" s="13"/>
    </row>
    <row r="224" spans="1:13" ht="15" customHeight="1">
      <c r="A224" s="102" t="s">
        <v>337</v>
      </c>
      <c r="B224" s="227"/>
      <c r="C224" s="226">
        <v>543</v>
      </c>
      <c r="D224" s="93">
        <v>0.14860426929392448</v>
      </c>
      <c r="E224" s="17">
        <v>76937510.579999998</v>
      </c>
      <c r="F224" s="93">
        <v>0.15145130778842883</v>
      </c>
      <c r="G224" s="13"/>
      <c r="H224" s="13"/>
      <c r="I224" s="13"/>
      <c r="J224" s="13"/>
      <c r="K224" s="13"/>
      <c r="L224" s="13"/>
      <c r="M224" s="13"/>
    </row>
    <row r="225" spans="1:13" ht="15" customHeight="1">
      <c r="A225" s="102" t="s">
        <v>334</v>
      </c>
      <c r="B225" s="227"/>
      <c r="C225" s="226">
        <v>772</v>
      </c>
      <c r="D225" s="93">
        <v>0.2112753147235906</v>
      </c>
      <c r="E225" s="17">
        <v>119394291.52</v>
      </c>
      <c r="F225" s="93">
        <v>0.23502738075174304</v>
      </c>
      <c r="G225" s="13"/>
      <c r="H225" s="13"/>
      <c r="I225" s="13"/>
      <c r="J225" s="13"/>
      <c r="K225" s="13"/>
      <c r="L225" s="13"/>
      <c r="M225" s="13"/>
    </row>
    <row r="226" spans="1:13" ht="15" customHeight="1">
      <c r="A226" s="102" t="s">
        <v>331</v>
      </c>
      <c r="B226" s="227"/>
      <c r="C226" s="226">
        <v>668</v>
      </c>
      <c r="D226" s="93">
        <v>0.18281335522714834</v>
      </c>
      <c r="E226" s="17">
        <v>120737068.55</v>
      </c>
      <c r="F226" s="93">
        <v>0.23767063416257836</v>
      </c>
      <c r="G226" s="13"/>
      <c r="H226" s="13"/>
      <c r="I226" s="13"/>
      <c r="J226" s="13"/>
      <c r="K226" s="13"/>
      <c r="L226" s="13"/>
      <c r="M226" s="13"/>
    </row>
    <row r="227" spans="1:13" ht="15" customHeight="1">
      <c r="A227" s="102" t="s">
        <v>327</v>
      </c>
      <c r="B227" s="227"/>
      <c r="C227" s="226">
        <v>718</v>
      </c>
      <c r="D227" s="93">
        <v>0.19649698960043788</v>
      </c>
      <c r="E227" s="17">
        <v>134242979.72999999</v>
      </c>
      <c r="F227" s="93">
        <v>0.26425698840857975</v>
      </c>
      <c r="G227" s="13"/>
      <c r="H227" s="13"/>
      <c r="I227" s="13"/>
      <c r="J227" s="13"/>
      <c r="K227" s="13"/>
      <c r="L227" s="13"/>
      <c r="M227" s="13"/>
    </row>
    <row r="228" spans="1:13" ht="15" customHeight="1" thickBot="1">
      <c r="A228" s="224" t="s">
        <v>173</v>
      </c>
      <c r="B228" s="224"/>
      <c r="C228" s="223">
        <v>3654</v>
      </c>
      <c r="D228" s="221">
        <v>1</v>
      </c>
      <c r="E228" s="222">
        <v>508001625.75999999</v>
      </c>
      <c r="F228" s="221">
        <v>1</v>
      </c>
      <c r="G228" s="13"/>
      <c r="H228" s="13"/>
      <c r="I228" s="13"/>
      <c r="J228" s="13"/>
      <c r="K228" s="13"/>
      <c r="L228" s="13"/>
      <c r="M228" s="13"/>
    </row>
    <row r="229" spans="1:13" ht="15" customHeight="1" thickTop="1">
      <c r="A229" s="13"/>
      <c r="B229" s="13"/>
      <c r="C229" s="13"/>
      <c r="D229" s="13"/>
      <c r="E229" s="13"/>
      <c r="F229" s="13"/>
      <c r="G229" s="13"/>
      <c r="H229" s="13"/>
      <c r="I229" s="13"/>
      <c r="J229" s="241" t="s">
        <v>326</v>
      </c>
      <c r="K229" s="241"/>
      <c r="L229" s="13"/>
      <c r="M229" s="13"/>
    </row>
    <row r="230" spans="1:13" ht="15" customHeight="1">
      <c r="A230" s="13"/>
      <c r="B230" s="13"/>
      <c r="C230" s="13"/>
      <c r="D230" s="13"/>
      <c r="E230" s="13"/>
      <c r="F230" s="13"/>
      <c r="G230" s="13"/>
      <c r="H230" s="13"/>
      <c r="I230" s="13"/>
      <c r="J230" s="13"/>
      <c r="K230" s="13"/>
      <c r="L230" s="13"/>
      <c r="M230" s="13"/>
    </row>
    <row r="231" spans="1:13" ht="15" customHeight="1">
      <c r="A231" s="137" t="s">
        <v>313</v>
      </c>
      <c r="B231" s="137"/>
      <c r="C231" s="219" t="s">
        <v>251</v>
      </c>
      <c r="D231" s="219" t="s">
        <v>250</v>
      </c>
      <c r="E231" s="219" t="s">
        <v>243</v>
      </c>
      <c r="F231" s="219" t="s">
        <v>247</v>
      </c>
      <c r="G231" s="13"/>
      <c r="H231" s="13"/>
      <c r="I231" s="13"/>
      <c r="J231" s="13"/>
      <c r="K231" s="13"/>
      <c r="L231" s="13"/>
      <c r="M231" s="13"/>
    </row>
    <row r="232" spans="1:13" ht="15" customHeight="1">
      <c r="A232" s="102" t="s">
        <v>324</v>
      </c>
      <c r="B232" s="227"/>
      <c r="C232" s="226">
        <v>107</v>
      </c>
      <c r="D232" s="93">
        <v>3.5301880567469496E-2</v>
      </c>
      <c r="E232" s="226">
        <v>1609878.63</v>
      </c>
      <c r="F232" s="93">
        <v>3.1690422793264252E-3</v>
      </c>
      <c r="G232" s="13"/>
      <c r="H232" s="13"/>
      <c r="I232" s="13"/>
      <c r="J232" s="13"/>
      <c r="K232" s="13"/>
      <c r="L232" s="13"/>
      <c r="M232" s="13"/>
    </row>
    <row r="233" spans="1:13" ht="15" customHeight="1">
      <c r="A233" s="102" t="s">
        <v>322</v>
      </c>
      <c r="B233" s="227"/>
      <c r="C233" s="226">
        <v>196</v>
      </c>
      <c r="D233" s="93">
        <v>6.4665127020785237E-2</v>
      </c>
      <c r="E233" s="226">
        <v>7695632.7599999905</v>
      </c>
      <c r="F233" s="93">
        <v>1.5148834904783774E-2</v>
      </c>
      <c r="G233" s="13"/>
      <c r="H233" s="13"/>
      <c r="I233" s="13"/>
      <c r="J233" s="13"/>
      <c r="K233" s="13"/>
      <c r="L233" s="13"/>
      <c r="M233" s="13"/>
    </row>
    <row r="234" spans="1:13" ht="15" customHeight="1">
      <c r="A234" s="102" t="s">
        <v>320</v>
      </c>
      <c r="B234" s="227"/>
      <c r="C234" s="226">
        <v>283</v>
      </c>
      <c r="D234" s="93">
        <v>9.3368525239195019E-2</v>
      </c>
      <c r="E234" s="226">
        <v>17864789.800000001</v>
      </c>
      <c r="F234" s="93">
        <v>3.5166796510293127E-2</v>
      </c>
      <c r="G234" s="13"/>
      <c r="H234" s="13"/>
      <c r="I234" s="13"/>
      <c r="J234" s="13"/>
      <c r="K234" s="13"/>
      <c r="L234" s="13"/>
      <c r="M234" s="13"/>
    </row>
    <row r="235" spans="1:13" ht="15" customHeight="1">
      <c r="A235" s="102" t="s">
        <v>318</v>
      </c>
      <c r="B235" s="227"/>
      <c r="C235" s="226">
        <v>319</v>
      </c>
      <c r="D235" s="93">
        <v>0.1052457934675025</v>
      </c>
      <c r="E235" s="226">
        <v>27972519.149999999</v>
      </c>
      <c r="F235" s="93">
        <v>5.506383785317908E-2</v>
      </c>
      <c r="G235" s="13"/>
      <c r="H235" s="13"/>
      <c r="I235" s="13"/>
      <c r="J235" s="13"/>
      <c r="K235" s="13"/>
      <c r="L235" s="13"/>
      <c r="M235" s="13"/>
    </row>
    <row r="236" spans="1:13" ht="15" customHeight="1">
      <c r="A236" s="102" t="s">
        <v>316</v>
      </c>
      <c r="B236" s="227"/>
      <c r="C236" s="226">
        <v>683.99999999999898</v>
      </c>
      <c r="D236" s="93">
        <v>0.22566809633784202</v>
      </c>
      <c r="E236" s="226">
        <v>84468112.840000004</v>
      </c>
      <c r="F236" s="93">
        <v>0.16627528054389748</v>
      </c>
      <c r="G236" s="13"/>
      <c r="H236" s="13"/>
      <c r="I236" s="13"/>
      <c r="J236" s="13"/>
      <c r="K236" s="13"/>
      <c r="L236" s="13"/>
      <c r="M236" s="13"/>
    </row>
    <row r="237" spans="1:13" ht="15" customHeight="1">
      <c r="A237" s="102" t="s">
        <v>314</v>
      </c>
      <c r="B237" s="227"/>
      <c r="C237" s="226">
        <v>526</v>
      </c>
      <c r="D237" s="93">
        <v>0.17354008578027058</v>
      </c>
      <c r="E237" s="226">
        <v>91922296.950000003</v>
      </c>
      <c r="F237" s="93">
        <v>0.18094882435165224</v>
      </c>
      <c r="G237" s="13"/>
      <c r="H237" s="13"/>
      <c r="I237" s="13"/>
      <c r="J237" s="13"/>
      <c r="K237" s="13"/>
      <c r="L237" s="13"/>
      <c r="M237" s="13"/>
    </row>
    <row r="238" spans="1:13" ht="15" customHeight="1">
      <c r="A238" s="102" t="s">
        <v>311</v>
      </c>
      <c r="B238" s="227"/>
      <c r="C238" s="226">
        <v>347</v>
      </c>
      <c r="D238" s="93">
        <v>0.11448366875618611</v>
      </c>
      <c r="E238" s="226">
        <v>77849518.459999993</v>
      </c>
      <c r="F238" s="93">
        <v>0.15324659314531247</v>
      </c>
      <c r="G238" s="13"/>
      <c r="H238" s="13"/>
      <c r="I238" s="13"/>
      <c r="J238" s="13"/>
      <c r="K238" s="13"/>
      <c r="L238" s="13"/>
      <c r="M238" s="13"/>
    </row>
    <row r="239" spans="1:13" ht="15" customHeight="1">
      <c r="A239" s="102" t="s">
        <v>310</v>
      </c>
      <c r="B239" s="227"/>
      <c r="C239" s="226">
        <v>245</v>
      </c>
      <c r="D239" s="93">
        <v>8.083140877598155E-2</v>
      </c>
      <c r="E239" s="226">
        <v>66695352.469999999</v>
      </c>
      <c r="F239" s="93">
        <v>0.13128964374911178</v>
      </c>
      <c r="G239" s="13"/>
      <c r="H239" s="13"/>
      <c r="I239" s="13"/>
      <c r="J239" s="13"/>
      <c r="K239" s="13"/>
      <c r="L239" s="13"/>
      <c r="M239" s="13"/>
    </row>
    <row r="240" spans="1:13" ht="15" customHeight="1">
      <c r="A240" s="102" t="s">
        <v>309</v>
      </c>
      <c r="B240" s="227"/>
      <c r="C240" s="226">
        <v>133</v>
      </c>
      <c r="D240" s="93">
        <v>4.3879907621247126E-2</v>
      </c>
      <c r="E240" s="226">
        <v>42615457.82</v>
      </c>
      <c r="F240" s="93">
        <v>8.3888428026671763E-2</v>
      </c>
      <c r="G240" s="13"/>
      <c r="H240" s="13"/>
      <c r="I240" s="13"/>
      <c r="J240" s="13"/>
      <c r="K240" s="13"/>
      <c r="L240" s="13"/>
      <c r="M240" s="13"/>
    </row>
    <row r="241" spans="1:15" ht="15" customHeight="1">
      <c r="A241" s="102" t="s">
        <v>308</v>
      </c>
      <c r="B241" s="227"/>
      <c r="C241" s="226">
        <v>71</v>
      </c>
      <c r="D241" s="93">
        <v>2.3424612339162001E-2</v>
      </c>
      <c r="E241" s="226">
        <v>26250603.079999998</v>
      </c>
      <c r="F241" s="93">
        <v>5.1674250137935231E-2</v>
      </c>
      <c r="G241" s="13"/>
      <c r="H241" s="13"/>
      <c r="I241" s="13"/>
      <c r="J241" s="13"/>
      <c r="K241" s="13"/>
      <c r="L241" s="13"/>
      <c r="M241" s="13"/>
    </row>
    <row r="242" spans="1:15" ht="15" customHeight="1">
      <c r="A242" s="102" t="s">
        <v>307</v>
      </c>
      <c r="B242" s="227"/>
      <c r="C242" s="226">
        <v>38</v>
      </c>
      <c r="D242" s="93">
        <v>1.2537116463213465E-2</v>
      </c>
      <c r="E242" s="226">
        <v>16066953.529999999</v>
      </c>
      <c r="F242" s="93">
        <v>3.1627760060733867E-2</v>
      </c>
      <c r="G242" s="13"/>
      <c r="H242" s="13"/>
      <c r="I242" s="13"/>
      <c r="J242" s="13"/>
      <c r="K242" s="13"/>
      <c r="L242" s="13"/>
      <c r="M242" s="13"/>
    </row>
    <row r="243" spans="1:15" ht="15" customHeight="1">
      <c r="A243" s="102" t="s">
        <v>306</v>
      </c>
      <c r="B243" s="227"/>
      <c r="C243" s="226">
        <v>30</v>
      </c>
      <c r="D243" s="93">
        <v>9.8977235235895768E-3</v>
      </c>
      <c r="E243" s="226">
        <v>14153596.49</v>
      </c>
      <c r="F243" s="93">
        <v>2.7861321248382618E-2</v>
      </c>
      <c r="G243" s="13"/>
      <c r="H243" s="13"/>
      <c r="I243" s="13"/>
      <c r="J243" s="13"/>
      <c r="K243" s="13"/>
      <c r="L243" s="13"/>
      <c r="M243" s="13"/>
    </row>
    <row r="244" spans="1:15" ht="15" customHeight="1">
      <c r="A244" s="102" t="s">
        <v>305</v>
      </c>
      <c r="B244" s="227"/>
      <c r="C244" s="226">
        <v>24</v>
      </c>
      <c r="D244" s="93">
        <v>7.9181788188716611E-3</v>
      </c>
      <c r="E244" s="226">
        <v>13001949.9</v>
      </c>
      <c r="F244" s="93">
        <v>2.5594307657083436E-2</v>
      </c>
      <c r="G244" s="13"/>
      <c r="H244" s="13"/>
      <c r="I244" s="13"/>
      <c r="J244" s="13"/>
      <c r="K244" s="13"/>
      <c r="L244" s="13"/>
      <c r="M244" s="13"/>
    </row>
    <row r="245" spans="1:15" ht="15" customHeight="1">
      <c r="A245" s="102" t="s">
        <v>304</v>
      </c>
      <c r="B245" s="227"/>
      <c r="C245" s="226">
        <v>17</v>
      </c>
      <c r="D245" s="93">
        <v>5.6087099967007609E-3</v>
      </c>
      <c r="E245" s="226">
        <v>11150472.49</v>
      </c>
      <c r="F245" s="93">
        <v>2.1949678750177712E-2</v>
      </c>
      <c r="G245" s="13"/>
      <c r="H245" s="13"/>
      <c r="I245" s="13"/>
      <c r="J245" s="13"/>
      <c r="K245" s="13"/>
      <c r="L245" s="13"/>
      <c r="M245" s="13"/>
    </row>
    <row r="246" spans="1:15" ht="15" customHeight="1">
      <c r="A246" s="102" t="s">
        <v>303</v>
      </c>
      <c r="B246" s="227"/>
      <c r="C246" s="226">
        <v>8</v>
      </c>
      <c r="D246" s="93">
        <v>2.6393929396238873E-3</v>
      </c>
      <c r="E246" s="226">
        <v>5948232</v>
      </c>
      <c r="F246" s="93">
        <v>1.1709080637490283E-2</v>
      </c>
      <c r="G246" s="13"/>
      <c r="H246" s="13"/>
      <c r="I246" s="13"/>
      <c r="K246" s="13"/>
      <c r="L246" s="13"/>
      <c r="M246" s="13"/>
      <c r="O246" s="226"/>
    </row>
    <row r="247" spans="1:15" ht="15" customHeight="1">
      <c r="A247" s="102" t="s">
        <v>302</v>
      </c>
      <c r="B247" s="227"/>
      <c r="C247" s="226">
        <v>1</v>
      </c>
      <c r="D247" s="93">
        <v>3.2992411745298592E-4</v>
      </c>
      <c r="E247" s="226">
        <v>875349.23</v>
      </c>
      <c r="F247" s="93">
        <v>1.7231228909758442E-3</v>
      </c>
      <c r="G247" s="13"/>
      <c r="H247" s="13"/>
      <c r="I247" s="13"/>
      <c r="J247" s="264" t="s">
        <v>301</v>
      </c>
      <c r="K247" s="13"/>
      <c r="L247" s="13"/>
      <c r="M247" s="13"/>
    </row>
    <row r="248" spans="1:15" ht="15" customHeight="1">
      <c r="A248" s="102" t="s">
        <v>300</v>
      </c>
      <c r="B248" s="227"/>
      <c r="C248" s="226">
        <v>2</v>
      </c>
      <c r="D248" s="93">
        <v>6.5984823490597183E-4</v>
      </c>
      <c r="E248" s="226">
        <v>1860910.16</v>
      </c>
      <c r="F248" s="93">
        <v>3.6631972529929807E-3</v>
      </c>
      <c r="G248" s="13"/>
      <c r="H248" s="13"/>
      <c r="I248" s="13"/>
      <c r="J248" s="13"/>
      <c r="K248" s="13"/>
      <c r="L248" s="13"/>
      <c r="M248" s="13"/>
    </row>
    <row r="249" spans="1:15" ht="15" customHeight="1" thickBot="1">
      <c r="A249" s="224" t="s">
        <v>173</v>
      </c>
      <c r="B249" s="224"/>
      <c r="C249" s="223">
        <v>3030.9999999999991</v>
      </c>
      <c r="D249" s="221">
        <v>0.99999999999999989</v>
      </c>
      <c r="E249" s="222">
        <v>508001625.75999993</v>
      </c>
      <c r="F249" s="221">
        <v>1.0000000000000002</v>
      </c>
      <c r="G249" s="13"/>
      <c r="H249" s="13"/>
      <c r="I249" s="13"/>
      <c r="K249" s="263"/>
      <c r="L249" s="262"/>
      <c r="M249" s="13"/>
    </row>
    <row r="250" spans="1:15" ht="15" customHeight="1" thickTop="1">
      <c r="C250" s="261"/>
      <c r="E250" s="31"/>
      <c r="G250" s="13"/>
      <c r="H250" s="13"/>
      <c r="I250" s="13"/>
      <c r="J250" s="13"/>
      <c r="K250" s="13"/>
      <c r="L250" s="13"/>
      <c r="M250" s="13"/>
    </row>
    <row r="251" spans="1:15" ht="15" customHeight="1">
      <c r="G251" s="102"/>
      <c r="H251" s="13"/>
      <c r="I251" s="13"/>
      <c r="J251" s="13"/>
      <c r="K251" s="13"/>
      <c r="L251" s="13"/>
      <c r="M251" s="13"/>
    </row>
    <row r="252" spans="1:15" ht="15" customHeight="1">
      <c r="A252" s="13"/>
      <c r="B252" s="13"/>
      <c r="C252" s="13"/>
      <c r="D252" s="13"/>
      <c r="E252" s="13"/>
      <c r="F252" s="13"/>
      <c r="G252" s="13"/>
      <c r="H252" s="13"/>
      <c r="I252" s="13"/>
      <c r="J252" s="13"/>
      <c r="K252" s="13"/>
      <c r="L252" s="13"/>
      <c r="M252" s="13"/>
    </row>
    <row r="253" spans="1:15" ht="15" customHeight="1">
      <c r="A253" s="13"/>
      <c r="B253" s="13"/>
      <c r="C253" s="13"/>
      <c r="D253" s="13"/>
      <c r="E253" s="13"/>
      <c r="F253" s="13"/>
      <c r="G253" s="13"/>
      <c r="H253" s="107"/>
      <c r="I253" s="107"/>
      <c r="J253" s="107"/>
      <c r="K253" s="13"/>
      <c r="L253" s="107"/>
      <c r="M253" s="107"/>
    </row>
    <row r="254" spans="1:15" ht="15" customHeight="1">
      <c r="A254" s="107"/>
      <c r="B254" s="107"/>
      <c r="C254" s="107"/>
      <c r="D254" s="107"/>
      <c r="E254" s="107"/>
      <c r="F254" s="107"/>
      <c r="G254" s="107"/>
      <c r="H254" s="107"/>
      <c r="I254" s="107"/>
      <c r="J254" s="107"/>
      <c r="K254" s="107"/>
      <c r="L254" s="107"/>
      <c r="M254" s="107"/>
    </row>
    <row r="255" spans="1:15" ht="15" customHeight="1">
      <c r="A255" s="107"/>
      <c r="B255" s="107"/>
      <c r="C255" s="107"/>
      <c r="D255" s="107"/>
      <c r="E255" s="107"/>
      <c r="F255" s="107"/>
      <c r="G255" s="107"/>
      <c r="H255" s="107"/>
      <c r="I255" s="107"/>
      <c r="J255" s="107"/>
      <c r="K255" s="107"/>
      <c r="L255" s="107"/>
      <c r="M255" s="107"/>
    </row>
    <row r="256" spans="1:15" ht="15" customHeight="1">
      <c r="A256" s="499" t="s">
        <v>35</v>
      </c>
      <c r="B256" s="516"/>
      <c r="C256" s="516"/>
      <c r="D256" s="516"/>
      <c r="E256" s="516"/>
      <c r="F256" s="516"/>
      <c r="G256" s="516"/>
      <c r="H256" s="516"/>
      <c r="I256" s="516"/>
      <c r="J256" s="516"/>
      <c r="K256" s="516"/>
      <c r="L256" s="516"/>
      <c r="M256" s="516"/>
    </row>
    <row r="257" spans="1:13" ht="15" customHeight="1">
      <c r="A257" s="516"/>
      <c r="B257" s="516"/>
      <c r="C257" s="516"/>
      <c r="D257" s="516"/>
      <c r="E257" s="516"/>
      <c r="F257" s="516"/>
      <c r="G257" s="516"/>
      <c r="H257" s="516"/>
      <c r="I257" s="516"/>
      <c r="J257" s="516"/>
      <c r="K257" s="516"/>
      <c r="L257" s="516"/>
      <c r="M257" s="516"/>
    </row>
    <row r="258" spans="1:13" ht="15" customHeight="1">
      <c r="A258" s="498" t="s">
        <v>297</v>
      </c>
      <c r="B258" s="517"/>
      <c r="C258" s="517"/>
      <c r="D258" s="517"/>
      <c r="E258" s="517"/>
      <c r="F258" s="517"/>
      <c r="G258" s="517"/>
      <c r="H258" s="517"/>
      <c r="I258" s="517"/>
      <c r="J258" s="517"/>
      <c r="K258" s="517"/>
      <c r="L258" s="517"/>
      <c r="M258" s="517"/>
    </row>
    <row r="259" spans="1:13" ht="15" customHeight="1">
      <c r="A259" s="517"/>
      <c r="B259" s="517"/>
      <c r="C259" s="517"/>
      <c r="D259" s="517"/>
      <c r="E259" s="517"/>
      <c r="F259" s="517"/>
      <c r="G259" s="517"/>
      <c r="H259" s="517"/>
      <c r="I259" s="517"/>
      <c r="J259" s="517"/>
      <c r="K259" s="517"/>
      <c r="L259" s="517"/>
      <c r="M259" s="517"/>
    </row>
    <row r="260" spans="1:13" ht="15" customHeight="1">
      <c r="A260" s="13"/>
      <c r="B260" s="13"/>
      <c r="C260" s="13"/>
      <c r="D260" s="13"/>
      <c r="E260" s="13"/>
      <c r="F260" s="13"/>
      <c r="G260" s="13"/>
      <c r="H260" s="107"/>
      <c r="I260" s="107"/>
      <c r="J260" s="107"/>
      <c r="K260" s="107"/>
      <c r="L260" s="107"/>
      <c r="M260" s="506" t="s">
        <v>247</v>
      </c>
    </row>
    <row r="261" spans="1:13" ht="18" customHeight="1">
      <c r="A261" s="137" t="s">
        <v>287</v>
      </c>
      <c r="B261" s="137"/>
      <c r="C261" s="137"/>
      <c r="D261" s="219" t="s">
        <v>296</v>
      </c>
      <c r="E261" s="219" t="s">
        <v>295</v>
      </c>
      <c r="F261" s="13"/>
      <c r="G261" s="13"/>
      <c r="H261" s="260" t="s">
        <v>294</v>
      </c>
      <c r="I261" s="260"/>
      <c r="J261" s="259" t="s">
        <v>251</v>
      </c>
      <c r="K261" s="259" t="s">
        <v>250</v>
      </c>
      <c r="L261" s="259" t="s">
        <v>243</v>
      </c>
      <c r="M261" s="507"/>
    </row>
    <row r="262" spans="1:13" ht="15" customHeight="1">
      <c r="A262" s="102" t="s">
        <v>292</v>
      </c>
      <c r="B262" s="102"/>
      <c r="C262" s="227"/>
      <c r="D262" s="93">
        <v>9.8920180471510615E-3</v>
      </c>
      <c r="E262" s="258">
        <v>1.0159155366705417E-2</v>
      </c>
      <c r="F262" s="13"/>
      <c r="G262" s="13"/>
      <c r="H262" s="117" t="s">
        <v>291</v>
      </c>
      <c r="I262" s="257"/>
      <c r="J262" s="226">
        <v>2196</v>
      </c>
      <c r="K262" s="93">
        <v>0.72451336192675686</v>
      </c>
      <c r="L262" s="17">
        <v>376219865.81</v>
      </c>
      <c r="M262" s="93">
        <v>0.74058791691296888</v>
      </c>
    </row>
    <row r="263" spans="1:13" ht="15" customHeight="1">
      <c r="A263" s="102" t="s">
        <v>289</v>
      </c>
      <c r="B263" s="102"/>
      <c r="C263" s="227"/>
      <c r="D263" s="93">
        <v>1.611688666891797E-2</v>
      </c>
      <c r="E263" s="258">
        <v>1.7555051563170918E-2</v>
      </c>
      <c r="F263" s="13"/>
      <c r="G263" s="13"/>
      <c r="H263" s="117" t="s">
        <v>288</v>
      </c>
      <c r="I263" s="257"/>
      <c r="J263" s="226">
        <v>798</v>
      </c>
      <c r="K263" s="93">
        <v>0.26327944572748269</v>
      </c>
      <c r="L263" s="17">
        <v>128155170.64</v>
      </c>
      <c r="M263" s="93">
        <v>0.2522731505992179</v>
      </c>
    </row>
    <row r="264" spans="1:13" ht="15" customHeight="1">
      <c r="A264" s="102" t="s">
        <v>286</v>
      </c>
      <c r="B264" s="102"/>
      <c r="C264" s="227"/>
      <c r="D264" s="93">
        <v>0.97399109528393102</v>
      </c>
      <c r="E264" s="258">
        <v>0.97228579307012364</v>
      </c>
      <c r="F264" s="13"/>
      <c r="G264" s="13"/>
      <c r="H264" s="117" t="s">
        <v>285</v>
      </c>
      <c r="I264" s="257"/>
      <c r="J264" s="226">
        <v>37</v>
      </c>
      <c r="K264" s="93">
        <v>1.2207192345760474E-2</v>
      </c>
      <c r="L264" s="17">
        <v>3626589.31</v>
      </c>
      <c r="M264" s="93">
        <v>7.1389324878132262E-3</v>
      </c>
    </row>
    <row r="265" spans="1:13" ht="15" customHeight="1" thickBot="1">
      <c r="A265" s="224" t="s">
        <v>173</v>
      </c>
      <c r="B265" s="224"/>
      <c r="C265" s="224"/>
      <c r="D265" s="221">
        <v>1</v>
      </c>
      <c r="E265" s="221">
        <v>1</v>
      </c>
      <c r="F265" s="13"/>
      <c r="G265" s="13"/>
      <c r="H265" s="256" t="s">
        <v>173</v>
      </c>
      <c r="I265" s="255"/>
      <c r="J265" s="254">
        <v>3031</v>
      </c>
      <c r="K265" s="252">
        <v>1</v>
      </c>
      <c r="L265" s="253">
        <v>508001625.75999999</v>
      </c>
      <c r="M265" s="252">
        <v>1</v>
      </c>
    </row>
    <row r="266" spans="1:13" ht="15" customHeight="1" thickTop="1">
      <c r="A266" s="13"/>
      <c r="B266" s="13"/>
      <c r="C266" s="13"/>
      <c r="D266" s="251"/>
      <c r="E266" s="13"/>
      <c r="F266" s="13"/>
      <c r="G266" s="13"/>
      <c r="H266" s="13"/>
      <c r="I266" s="13"/>
      <c r="J266" s="13"/>
      <c r="K266" s="230"/>
      <c r="L266" s="13"/>
      <c r="M266" s="230"/>
    </row>
    <row r="267" spans="1:13" ht="15" customHeight="1">
      <c r="A267" s="13"/>
      <c r="B267" s="13"/>
      <c r="C267" s="13"/>
      <c r="D267" s="13"/>
      <c r="E267" s="13"/>
      <c r="F267" s="511" t="s">
        <v>247</v>
      </c>
      <c r="G267" s="13"/>
      <c r="H267" s="13"/>
      <c r="I267" s="13"/>
      <c r="J267" s="13"/>
      <c r="K267" s="230"/>
      <c r="L267" s="13"/>
      <c r="M267" s="237"/>
    </row>
    <row r="268" spans="1:13" ht="15" customHeight="1">
      <c r="A268" s="137" t="s">
        <v>278</v>
      </c>
      <c r="B268" s="137"/>
      <c r="C268" s="219" t="s">
        <v>245</v>
      </c>
      <c r="D268" s="219" t="s">
        <v>244</v>
      </c>
      <c r="E268" s="219" t="s">
        <v>243</v>
      </c>
      <c r="F268" s="512"/>
      <c r="G268" s="13"/>
      <c r="H268" s="137" t="s">
        <v>284</v>
      </c>
      <c r="I268" s="137"/>
      <c r="J268" s="219" t="s">
        <v>245</v>
      </c>
      <c r="K268" s="244" t="s">
        <v>244</v>
      </c>
      <c r="L268" s="219" t="s">
        <v>243</v>
      </c>
      <c r="M268" s="234" t="s">
        <v>247</v>
      </c>
    </row>
    <row r="269" spans="1:13" ht="15" customHeight="1">
      <c r="A269" s="236" t="s">
        <v>275</v>
      </c>
      <c r="B269" s="227"/>
      <c r="C269" s="226">
        <v>23</v>
      </c>
      <c r="D269" s="93">
        <v>6.2944718117131909E-3</v>
      </c>
      <c r="E269" s="17">
        <v>4897097.1900000004</v>
      </c>
      <c r="F269" s="93">
        <v>9.6399242476314095E-3</v>
      </c>
      <c r="G269" s="13"/>
      <c r="H269" s="102" t="s">
        <v>283</v>
      </c>
      <c r="I269" s="227"/>
      <c r="J269" s="226">
        <v>87</v>
      </c>
      <c r="K269" s="93">
        <v>2.3809523809523808E-2</v>
      </c>
      <c r="L269" s="17">
        <v>10493283.470000001</v>
      </c>
      <c r="M269" s="93">
        <v>2.0656003717116882E-2</v>
      </c>
    </row>
    <row r="270" spans="1:13" ht="15" customHeight="1">
      <c r="A270" s="236" t="s">
        <v>272</v>
      </c>
      <c r="B270" s="227"/>
      <c r="C270" s="226">
        <v>613</v>
      </c>
      <c r="D270" s="93">
        <v>0.16776135741652984</v>
      </c>
      <c r="E270" s="17">
        <v>84129659.849999994</v>
      </c>
      <c r="F270" s="93">
        <v>0.1656090366327807</v>
      </c>
      <c r="G270" s="13"/>
      <c r="H270" s="102" t="s">
        <v>282</v>
      </c>
      <c r="I270" s="227"/>
      <c r="J270" s="226">
        <v>3567</v>
      </c>
      <c r="K270" s="93">
        <v>0.97619047619047616</v>
      </c>
      <c r="L270" s="17">
        <v>497508342.29000098</v>
      </c>
      <c r="M270" s="93">
        <v>0.97934399628288304</v>
      </c>
    </row>
    <row r="271" spans="1:13" ht="15" customHeight="1" thickBot="1">
      <c r="A271" s="236" t="s">
        <v>269</v>
      </c>
      <c r="B271" s="227"/>
      <c r="C271" s="226">
        <v>974</v>
      </c>
      <c r="D271" s="93">
        <v>0.26655719759168034</v>
      </c>
      <c r="E271" s="17">
        <v>145612109.71000001</v>
      </c>
      <c r="F271" s="93">
        <v>0.28663709391117759</v>
      </c>
      <c r="G271" s="13"/>
      <c r="H271" s="224" t="s">
        <v>173</v>
      </c>
      <c r="I271" s="224"/>
      <c r="J271" s="223">
        <v>3654</v>
      </c>
      <c r="K271" s="221">
        <v>1</v>
      </c>
      <c r="L271" s="222">
        <v>508001625.760001</v>
      </c>
      <c r="M271" s="221">
        <v>0.99999999999999989</v>
      </c>
    </row>
    <row r="272" spans="1:13" ht="15" customHeight="1" thickTop="1">
      <c r="A272" s="236" t="s">
        <v>266</v>
      </c>
      <c r="B272" s="227"/>
      <c r="C272" s="226">
        <v>728</v>
      </c>
      <c r="D272" s="93">
        <v>0.19923371647509577</v>
      </c>
      <c r="E272" s="17">
        <v>121670833.79000001</v>
      </c>
      <c r="F272" s="93">
        <v>0.23950874883121359</v>
      </c>
      <c r="G272" s="13"/>
      <c r="H272" s="13"/>
      <c r="I272" s="13"/>
      <c r="J272" s="13"/>
      <c r="K272" s="230"/>
      <c r="L272" s="13"/>
      <c r="M272" s="230"/>
    </row>
    <row r="273" spans="1:13" ht="15" customHeight="1">
      <c r="A273" s="236" t="s">
        <v>263</v>
      </c>
      <c r="B273" s="227"/>
      <c r="C273" s="226">
        <v>838</v>
      </c>
      <c r="D273" s="93">
        <v>0.22933771209633277</v>
      </c>
      <c r="E273" s="17">
        <v>114024154.56999999</v>
      </c>
      <c r="F273" s="93">
        <v>0.22445627885425212</v>
      </c>
      <c r="G273" s="13"/>
      <c r="H273" s="13"/>
      <c r="I273" s="13"/>
      <c r="J273" s="13"/>
      <c r="K273" s="230"/>
      <c r="L273" s="13"/>
      <c r="M273" s="237"/>
    </row>
    <row r="274" spans="1:13" ht="15" customHeight="1">
      <c r="A274" s="236" t="s">
        <v>260</v>
      </c>
      <c r="B274" s="227"/>
      <c r="C274" s="226">
        <v>405</v>
      </c>
      <c r="D274" s="93">
        <v>0.11083743842364532</v>
      </c>
      <c r="E274" s="17">
        <v>32961793.890000001</v>
      </c>
      <c r="F274" s="93">
        <v>6.4885213390187949E-2</v>
      </c>
      <c r="G274" s="13"/>
      <c r="H274" s="137" t="s">
        <v>281</v>
      </c>
      <c r="I274" s="137"/>
      <c r="J274" s="219" t="s">
        <v>251</v>
      </c>
      <c r="K274" s="244" t="s">
        <v>250</v>
      </c>
      <c r="L274" s="219" t="s">
        <v>243</v>
      </c>
      <c r="M274" s="234" t="s">
        <v>247</v>
      </c>
    </row>
    <row r="275" spans="1:13" ht="15" customHeight="1">
      <c r="A275" s="236" t="s">
        <v>258</v>
      </c>
      <c r="B275" s="227"/>
      <c r="C275" s="226">
        <v>34</v>
      </c>
      <c r="D275" s="93">
        <v>9.3048713738368913E-3</v>
      </c>
      <c r="E275" s="17">
        <v>3255830.2800000003</v>
      </c>
      <c r="F275" s="93">
        <v>6.4090942132893547E-3</v>
      </c>
      <c r="G275" s="13"/>
      <c r="H275" s="102" t="s">
        <v>280</v>
      </c>
      <c r="I275" s="227"/>
      <c r="J275" s="250">
        <v>662</v>
      </c>
      <c r="K275" s="248">
        <v>0.21840976575387661</v>
      </c>
      <c r="L275" s="249">
        <v>77424560.760000005</v>
      </c>
      <c r="M275" s="248">
        <v>0.15241006491695447</v>
      </c>
    </row>
    <row r="276" spans="1:13" ht="15" customHeight="1">
      <c r="A276" s="236" t="s">
        <v>256</v>
      </c>
      <c r="B276" s="227"/>
      <c r="C276" s="226">
        <v>39</v>
      </c>
      <c r="D276" s="93">
        <v>1.0673234811165846E-2</v>
      </c>
      <c r="E276" s="17">
        <v>1450146.48</v>
      </c>
      <c r="F276" s="93">
        <v>2.8546099194672781E-3</v>
      </c>
      <c r="G276" s="13"/>
      <c r="H276" s="102" t="s">
        <v>279</v>
      </c>
      <c r="I276" s="227"/>
      <c r="J276" s="250">
        <v>2369</v>
      </c>
      <c r="K276" s="248">
        <v>0.78159023424612339</v>
      </c>
      <c r="L276" s="249">
        <v>430577065</v>
      </c>
      <c r="M276" s="248">
        <v>0.84758993508304559</v>
      </c>
    </row>
    <row r="277" spans="1:13" ht="15" customHeight="1">
      <c r="A277" s="236" t="s">
        <v>253</v>
      </c>
      <c r="B277" s="227"/>
      <c r="C277" s="226">
        <v>0</v>
      </c>
      <c r="D277" s="93">
        <v>0</v>
      </c>
      <c r="E277" s="17">
        <v>0</v>
      </c>
      <c r="F277" s="93">
        <v>0</v>
      </c>
      <c r="G277" s="13"/>
      <c r="H277" s="102" t="s">
        <v>262</v>
      </c>
      <c r="I277" s="227"/>
      <c r="J277" s="250">
        <v>0</v>
      </c>
      <c r="K277" s="248">
        <v>0</v>
      </c>
      <c r="L277" s="249">
        <v>0</v>
      </c>
      <c r="M277" s="248">
        <v>0</v>
      </c>
    </row>
    <row r="278" spans="1:13" ht="15" customHeight="1" thickBot="1">
      <c r="A278" s="224" t="s">
        <v>173</v>
      </c>
      <c r="B278" s="224"/>
      <c r="C278" s="223">
        <v>3654</v>
      </c>
      <c r="D278" s="221">
        <v>1</v>
      </c>
      <c r="E278" s="222">
        <v>508001625.75999999</v>
      </c>
      <c r="F278" s="221">
        <v>1</v>
      </c>
      <c r="G278" s="13"/>
      <c r="H278" s="224" t="s">
        <v>173</v>
      </c>
      <c r="I278" s="224"/>
      <c r="J278" s="247">
        <v>3031</v>
      </c>
      <c r="K278" s="245">
        <v>1</v>
      </c>
      <c r="L278" s="246">
        <v>508001625.75999999</v>
      </c>
      <c r="M278" s="245">
        <v>1</v>
      </c>
    </row>
    <row r="279" spans="1:13" ht="15" customHeight="1" thickTop="1">
      <c r="B279" s="102"/>
      <c r="C279" s="102"/>
      <c r="D279" s="230"/>
      <c r="E279" s="17"/>
      <c r="F279" s="230"/>
      <c r="G279" s="13"/>
      <c r="H279" s="13"/>
      <c r="I279" s="13"/>
      <c r="J279" s="13"/>
      <c r="K279" s="13"/>
      <c r="L279" s="13"/>
      <c r="M279" s="230"/>
    </row>
    <row r="280" spans="1:13" ht="15" customHeight="1">
      <c r="F280" s="511" t="s">
        <v>247</v>
      </c>
      <c r="G280" s="13"/>
      <c r="H280" s="13"/>
      <c r="I280" s="13"/>
      <c r="J280" s="13"/>
      <c r="K280" s="230"/>
      <c r="L280" s="13"/>
      <c r="M280" s="237"/>
    </row>
    <row r="281" spans="1:13" ht="15" customHeight="1">
      <c r="A281" s="137" t="s">
        <v>255</v>
      </c>
      <c r="B281" s="137"/>
      <c r="C281" s="219" t="s">
        <v>245</v>
      </c>
      <c r="D281" s="219" t="s">
        <v>244</v>
      </c>
      <c r="E281" s="219" t="s">
        <v>243</v>
      </c>
      <c r="F281" s="512"/>
      <c r="G281" s="13"/>
      <c r="H281" s="137" t="s">
        <v>277</v>
      </c>
      <c r="I281" s="137"/>
      <c r="J281" s="219" t="s">
        <v>251</v>
      </c>
      <c r="K281" s="244" t="s">
        <v>250</v>
      </c>
      <c r="L281" s="219" t="s">
        <v>243</v>
      </c>
      <c r="M281" s="234" t="s">
        <v>247</v>
      </c>
    </row>
    <row r="282" spans="1:13" ht="15" customHeight="1">
      <c r="A282" s="236" t="s">
        <v>275</v>
      </c>
      <c r="B282" s="227"/>
      <c r="C282" s="226">
        <v>23</v>
      </c>
      <c r="D282" s="93">
        <v>6.7866627323694305E-3</v>
      </c>
      <c r="E282" s="17">
        <v>4897097.1900000004</v>
      </c>
      <c r="F282" s="225">
        <v>9.8973433066359244E-3</v>
      </c>
      <c r="G282" s="13"/>
      <c r="H282" s="236" t="s">
        <v>274</v>
      </c>
      <c r="I282" s="227"/>
      <c r="J282" s="226">
        <v>2804</v>
      </c>
      <c r="K282" s="93">
        <v>0.92510722533817225</v>
      </c>
      <c r="L282" s="17">
        <v>466972540.18000001</v>
      </c>
      <c r="M282" s="93">
        <v>0.91923434197948073</v>
      </c>
    </row>
    <row r="283" spans="1:13" ht="15" customHeight="1">
      <c r="A283" s="236" t="s">
        <v>272</v>
      </c>
      <c r="B283" s="227"/>
      <c r="C283" s="226">
        <v>613</v>
      </c>
      <c r="D283" s="93">
        <v>0.18087931543228092</v>
      </c>
      <c r="E283" s="17">
        <v>84129659.849999994</v>
      </c>
      <c r="F283" s="225">
        <v>0.17003136623595466</v>
      </c>
      <c r="G283" s="13"/>
      <c r="H283" s="236" t="s">
        <v>271</v>
      </c>
      <c r="I283" s="227"/>
      <c r="J283" s="226">
        <v>224</v>
      </c>
      <c r="K283" s="93">
        <v>7.3903002309468821E-2</v>
      </c>
      <c r="L283" s="17">
        <v>40608792.129999995</v>
      </c>
      <c r="M283" s="93">
        <v>7.9938311357265604E-2</v>
      </c>
    </row>
    <row r="284" spans="1:13" ht="15" customHeight="1">
      <c r="A284" s="236" t="s">
        <v>269</v>
      </c>
      <c r="B284" s="227"/>
      <c r="C284" s="226">
        <v>974</v>
      </c>
      <c r="D284" s="93">
        <v>0.28740041310120978</v>
      </c>
      <c r="E284" s="17">
        <v>145612109.71000001</v>
      </c>
      <c r="F284" s="225">
        <v>0.2942912879789924</v>
      </c>
      <c r="G284" s="13"/>
      <c r="H284" s="236" t="s">
        <v>268</v>
      </c>
      <c r="I284" s="227"/>
      <c r="J284" s="226">
        <v>3</v>
      </c>
      <c r="K284" s="93">
        <v>9.8977235235895742E-4</v>
      </c>
      <c r="L284" s="17">
        <v>420293.45</v>
      </c>
      <c r="M284" s="93">
        <v>8.2734666325371808E-4</v>
      </c>
    </row>
    <row r="285" spans="1:13" ht="15" customHeight="1">
      <c r="A285" s="236" t="s">
        <v>266</v>
      </c>
      <c r="B285" s="227"/>
      <c r="C285" s="226">
        <v>723</v>
      </c>
      <c r="D285" s="93">
        <v>0.21333726763056948</v>
      </c>
      <c r="E285" s="17">
        <v>121469899.09</v>
      </c>
      <c r="F285" s="225">
        <v>0.2454983526100189</v>
      </c>
      <c r="G285" s="13"/>
      <c r="H285" s="13" t="s">
        <v>265</v>
      </c>
      <c r="I285" s="227"/>
      <c r="J285" s="226">
        <v>0</v>
      </c>
      <c r="K285" s="93">
        <v>0</v>
      </c>
      <c r="L285" s="17">
        <v>0</v>
      </c>
      <c r="M285" s="93">
        <v>0</v>
      </c>
    </row>
    <row r="286" spans="1:13" ht="15" customHeight="1">
      <c r="A286" s="236" t="s">
        <v>263</v>
      </c>
      <c r="B286" s="227"/>
      <c r="C286" s="226">
        <v>773</v>
      </c>
      <c r="D286" s="93">
        <v>0.2280908822661552</v>
      </c>
      <c r="E286" s="17">
        <v>107107036.67</v>
      </c>
      <c r="F286" s="225">
        <v>0.21647009878507903</v>
      </c>
      <c r="G286" s="13"/>
      <c r="H286" s="107" t="s">
        <v>262</v>
      </c>
      <c r="I286" s="242"/>
      <c r="J286" s="241">
        <v>0</v>
      </c>
      <c r="K286" s="240">
        <v>0</v>
      </c>
      <c r="L286" s="14">
        <v>0</v>
      </c>
      <c r="M286" s="240">
        <v>0</v>
      </c>
    </row>
    <row r="287" spans="1:13" ht="15" customHeight="1" thickBot="1">
      <c r="A287" s="236" t="s">
        <v>260</v>
      </c>
      <c r="B287" s="227"/>
      <c r="C287" s="226">
        <v>264</v>
      </c>
      <c r="D287" s="93">
        <v>7.7899085275892593E-2</v>
      </c>
      <c r="E287" s="17">
        <v>29594262.640000001</v>
      </c>
      <c r="F287" s="225">
        <v>5.9811877504279139E-2</v>
      </c>
      <c r="G287" s="13"/>
      <c r="H287" s="224" t="s">
        <v>173</v>
      </c>
      <c r="I287" s="224"/>
      <c r="J287" s="223">
        <v>3031</v>
      </c>
      <c r="K287" s="221">
        <v>1</v>
      </c>
      <c r="L287" s="222">
        <v>508001625.75999999</v>
      </c>
      <c r="M287" s="221">
        <v>1</v>
      </c>
    </row>
    <row r="288" spans="1:13" ht="15" customHeight="1" thickTop="1">
      <c r="A288" s="236" t="s">
        <v>258</v>
      </c>
      <c r="B288" s="227"/>
      <c r="C288" s="226">
        <v>19</v>
      </c>
      <c r="D288" s="93">
        <v>5.6063735615225728E-3</v>
      </c>
      <c r="E288" s="17">
        <v>1978994.73</v>
      </c>
      <c r="F288" s="225">
        <v>3.9996735790398452E-3</v>
      </c>
      <c r="G288" s="13"/>
      <c r="H288" s="13"/>
      <c r="I288" s="13"/>
      <c r="J288" s="226"/>
      <c r="K288" s="239"/>
      <c r="L288" s="17"/>
      <c r="M288" s="239"/>
    </row>
    <row r="289" spans="1:13" ht="15" customHeight="1">
      <c r="A289" s="236" t="s">
        <v>256</v>
      </c>
      <c r="B289" s="227"/>
      <c r="C289" s="226">
        <v>0</v>
      </c>
      <c r="D289" s="93">
        <v>0</v>
      </c>
      <c r="E289" s="17">
        <v>0</v>
      </c>
      <c r="F289" s="225">
        <v>0</v>
      </c>
      <c r="G289" s="13"/>
      <c r="M289" s="237"/>
    </row>
    <row r="290" spans="1:13" ht="15" customHeight="1">
      <c r="A290" s="236" t="s">
        <v>253</v>
      </c>
      <c r="B290" s="227"/>
      <c r="C290" s="226">
        <v>0</v>
      </c>
      <c r="D290" s="93">
        <v>0</v>
      </c>
      <c r="E290" s="17">
        <v>0</v>
      </c>
      <c r="F290" s="225">
        <v>0</v>
      </c>
      <c r="G290" s="13"/>
      <c r="H290" s="137" t="s">
        <v>252</v>
      </c>
      <c r="I290" s="137"/>
      <c r="J290" s="235" t="s">
        <v>251</v>
      </c>
      <c r="K290" s="235" t="s">
        <v>250</v>
      </c>
      <c r="L290" s="219" t="s">
        <v>243</v>
      </c>
      <c r="M290" s="234" t="s">
        <v>247</v>
      </c>
    </row>
    <row r="291" spans="1:13" ht="15" customHeight="1" thickBot="1">
      <c r="A291" s="224" t="s">
        <v>173</v>
      </c>
      <c r="B291" s="224"/>
      <c r="C291" s="223">
        <v>3389</v>
      </c>
      <c r="D291" s="221">
        <v>1</v>
      </c>
      <c r="E291" s="222">
        <v>494789059.88000005</v>
      </c>
      <c r="F291" s="221">
        <v>0.99999999999999989</v>
      </c>
      <c r="G291" s="13"/>
      <c r="H291" s="13" t="s">
        <v>249</v>
      </c>
      <c r="I291" s="227"/>
      <c r="J291" s="226">
        <v>1744</v>
      </c>
      <c r="K291" s="93">
        <v>0.5753876608380073</v>
      </c>
      <c r="L291" s="17">
        <v>325911221.37</v>
      </c>
      <c r="M291" s="93">
        <v>0.64155546920232365</v>
      </c>
    </row>
    <row r="292" spans="1:13" ht="15" customHeight="1" thickTop="1">
      <c r="E292" s="31"/>
      <c r="G292" s="13"/>
      <c r="H292" s="13" t="s">
        <v>248</v>
      </c>
      <c r="I292" s="227"/>
      <c r="J292" s="226">
        <v>794</v>
      </c>
      <c r="K292" s="93">
        <v>0.26195974925767074</v>
      </c>
      <c r="L292" s="17">
        <v>111773399.83</v>
      </c>
      <c r="M292" s="93">
        <v>0.22002567346665572</v>
      </c>
    </row>
    <row r="293" spans="1:13" ht="15" customHeight="1">
      <c r="F293" s="511" t="s">
        <v>247</v>
      </c>
      <c r="G293" s="13"/>
      <c r="H293" s="13" t="s">
        <v>246</v>
      </c>
      <c r="I293" s="227"/>
      <c r="J293" s="226">
        <v>389</v>
      </c>
      <c r="K293" s="93">
        <v>0.12834048168921147</v>
      </c>
      <c r="L293" s="17">
        <v>53934543.649999999</v>
      </c>
      <c r="M293" s="93">
        <v>0.1061700217382391</v>
      </c>
    </row>
    <row r="294" spans="1:13" ht="15" customHeight="1">
      <c r="A294" s="137" t="s">
        <v>237</v>
      </c>
      <c r="B294" s="137"/>
      <c r="C294" s="219" t="s">
        <v>245</v>
      </c>
      <c r="D294" s="219" t="s">
        <v>244</v>
      </c>
      <c r="E294" s="219" t="s">
        <v>243</v>
      </c>
      <c r="F294" s="512"/>
      <c r="G294" s="13"/>
      <c r="H294" s="13" t="s">
        <v>242</v>
      </c>
      <c r="I294" s="227"/>
      <c r="J294" s="226">
        <v>104</v>
      </c>
      <c r="K294" s="93">
        <v>3.4312108215110527E-2</v>
      </c>
      <c r="L294" s="17">
        <v>16382460.91</v>
      </c>
      <c r="M294" s="93">
        <v>3.2248835592781591E-2</v>
      </c>
    </row>
    <row r="295" spans="1:13" ht="17.25" customHeight="1" thickBot="1">
      <c r="A295" s="185">
        <v>2026</v>
      </c>
      <c r="B295" s="227"/>
      <c r="C295" s="226">
        <v>650</v>
      </c>
      <c r="D295" s="225">
        <v>0.19179699026261435</v>
      </c>
      <c r="E295" s="17">
        <v>92349913.159999996</v>
      </c>
      <c r="F295" s="93">
        <v>0.18664501834862193</v>
      </c>
      <c r="G295" s="13"/>
      <c r="H295" s="224" t="s">
        <v>173</v>
      </c>
      <c r="I295" s="224"/>
      <c r="J295" s="223">
        <v>3031</v>
      </c>
      <c r="K295" s="221">
        <v>1</v>
      </c>
      <c r="L295" s="222">
        <v>508001625.75999999</v>
      </c>
      <c r="M295" s="221">
        <v>1</v>
      </c>
    </row>
    <row r="296" spans="1:13" ht="15" customHeight="1" thickTop="1">
      <c r="A296" s="185">
        <v>2027</v>
      </c>
      <c r="B296" s="227"/>
      <c r="C296" s="226">
        <v>1499</v>
      </c>
      <c r="D296" s="225">
        <v>0.44231336677485983</v>
      </c>
      <c r="E296" s="17">
        <v>243936097.41</v>
      </c>
      <c r="F296" s="93">
        <v>0.49301028900914107</v>
      </c>
      <c r="G296" s="13"/>
    </row>
    <row r="297" spans="1:13" ht="15" customHeight="1">
      <c r="A297" s="185">
        <v>2028</v>
      </c>
      <c r="B297" s="227"/>
      <c r="C297" s="226">
        <v>688</v>
      </c>
      <c r="D297" s="225">
        <v>0.2030097373856595</v>
      </c>
      <c r="E297" s="17">
        <v>92774741.599999994</v>
      </c>
      <c r="F297" s="93">
        <v>0.18750362350877448</v>
      </c>
      <c r="G297" s="232"/>
      <c r="H297" s="137" t="s">
        <v>241</v>
      </c>
      <c r="I297" s="137"/>
      <c r="J297" s="219" t="s">
        <v>153</v>
      </c>
      <c r="K297" s="219" t="s">
        <v>240</v>
      </c>
    </row>
    <row r="298" spans="1:13" ht="15" customHeight="1">
      <c r="A298" s="185">
        <v>2029</v>
      </c>
      <c r="B298" s="227"/>
      <c r="C298" s="226">
        <v>135</v>
      </c>
      <c r="D298" s="225">
        <v>3.9834759516081439E-2</v>
      </c>
      <c r="E298" s="17">
        <v>16350505.220000001</v>
      </c>
      <c r="F298" s="93">
        <v>3.3045405700694856E-2</v>
      </c>
      <c r="G298" s="231"/>
      <c r="H298" s="102" t="s">
        <v>239</v>
      </c>
      <c r="I298" s="227"/>
      <c r="J298" s="229">
        <v>5.7499999999999996E-2</v>
      </c>
      <c r="K298" s="228">
        <v>46023</v>
      </c>
      <c r="M298" s="230"/>
    </row>
    <row r="299" spans="1:13" ht="15" customHeight="1">
      <c r="A299" s="185">
        <v>2030</v>
      </c>
      <c r="B299" s="227"/>
      <c r="C299" s="226">
        <v>73</v>
      </c>
      <c r="D299" s="225">
        <v>2.1540277367955149E-2</v>
      </c>
      <c r="E299" s="17">
        <v>7762747.8200000003</v>
      </c>
      <c r="F299" s="93">
        <v>1.5689004566678738E-2</v>
      </c>
      <c r="G299" s="13"/>
      <c r="H299" s="102" t="s">
        <v>238</v>
      </c>
      <c r="I299" s="227"/>
      <c r="J299" s="229">
        <v>7.2399999999999992E-2</v>
      </c>
      <c r="K299" s="228">
        <v>46023</v>
      </c>
    </row>
    <row r="300" spans="1:13" ht="15" customHeight="1">
      <c r="A300" s="185">
        <v>2031</v>
      </c>
      <c r="B300" s="227"/>
      <c r="C300" s="226">
        <v>146</v>
      </c>
      <c r="D300" s="225">
        <v>4.3080554735910298E-2</v>
      </c>
      <c r="E300" s="17">
        <v>16091776.77</v>
      </c>
      <c r="F300" s="93">
        <v>3.25224991310493E-2</v>
      </c>
      <c r="G300" s="13"/>
    </row>
    <row r="301" spans="1:13" ht="15" customHeight="1">
      <c r="A301" s="185">
        <v>2032</v>
      </c>
      <c r="B301" s="227"/>
      <c r="C301" s="226">
        <v>169</v>
      </c>
      <c r="D301" s="225">
        <v>4.9867217468279726E-2</v>
      </c>
      <c r="E301" s="17">
        <v>23383169.73</v>
      </c>
      <c r="F301" s="93">
        <v>4.7258865698588941E-2</v>
      </c>
      <c r="G301" s="13"/>
    </row>
    <row r="302" spans="1:13" ht="15" customHeight="1">
      <c r="A302" s="185">
        <v>2033</v>
      </c>
      <c r="B302" s="227"/>
      <c r="C302" s="226">
        <v>14</v>
      </c>
      <c r="D302" s="225">
        <v>4.1310120979640014E-3</v>
      </c>
      <c r="E302" s="17">
        <v>1395577.76</v>
      </c>
      <c r="F302" s="93">
        <v>2.8205509643613909E-3</v>
      </c>
      <c r="G302" s="13"/>
    </row>
    <row r="303" spans="1:13" ht="15" customHeight="1">
      <c r="A303" s="185">
        <v>2034</v>
      </c>
      <c r="B303" s="227"/>
      <c r="C303" s="226">
        <v>15</v>
      </c>
      <c r="D303" s="225">
        <v>4.4260843906757151E-3</v>
      </c>
      <c r="E303" s="17">
        <v>744530.41</v>
      </c>
      <c r="F303" s="93">
        <v>1.5047430720892842E-3</v>
      </c>
      <c r="G303" s="13"/>
    </row>
    <row r="304" spans="1:13" ht="15" customHeight="1">
      <c r="A304" s="185">
        <v>2035</v>
      </c>
      <c r="B304" s="227"/>
      <c r="C304" s="226">
        <v>0</v>
      </c>
      <c r="D304" s="225">
        <v>0</v>
      </c>
      <c r="E304" s="17">
        <v>0</v>
      </c>
      <c r="F304" s="93">
        <v>0</v>
      </c>
      <c r="G304" s="13"/>
    </row>
    <row r="305" spans="1:15" ht="15" customHeight="1">
      <c r="A305" s="185" t="s">
        <v>234</v>
      </c>
      <c r="B305" s="227"/>
      <c r="C305" s="226">
        <v>0</v>
      </c>
      <c r="D305" s="225">
        <v>0</v>
      </c>
      <c r="E305" s="17">
        <v>0</v>
      </c>
      <c r="F305" s="93">
        <v>0</v>
      </c>
      <c r="G305" s="13"/>
      <c r="I305"/>
      <c r="J305"/>
      <c r="K305"/>
      <c r="L305"/>
      <c r="M305"/>
    </row>
    <row r="306" spans="1:15" ht="15" customHeight="1" thickBot="1">
      <c r="A306" s="224" t="s">
        <v>173</v>
      </c>
      <c r="B306" s="224"/>
      <c r="C306" s="223">
        <v>3389</v>
      </c>
      <c r="D306" s="221">
        <v>1</v>
      </c>
      <c r="E306" s="222">
        <v>494789059.88</v>
      </c>
      <c r="F306" s="221">
        <v>1</v>
      </c>
      <c r="G306" s="13"/>
      <c r="H306"/>
      <c r="I306"/>
      <c r="J306"/>
      <c r="K306"/>
      <c r="L306"/>
      <c r="M306"/>
    </row>
    <row r="307" spans="1:15" ht="15" customHeight="1" thickTop="1">
      <c r="F307" s="107"/>
      <c r="G307" s="13"/>
    </row>
    <row r="308" spans="1:15" ht="15" customHeight="1">
      <c r="F308" s="220"/>
      <c r="G308" s="13"/>
    </row>
    <row r="309" spans="1:15" ht="15" customHeight="1">
      <c r="A309" s="499" t="s">
        <v>35</v>
      </c>
      <c r="B309" s="499"/>
      <c r="C309" s="499"/>
      <c r="D309" s="499"/>
      <c r="E309" s="499"/>
      <c r="F309" s="499"/>
      <c r="G309" s="499"/>
      <c r="H309" s="499"/>
      <c r="I309" s="499"/>
      <c r="J309" s="499"/>
      <c r="K309" s="499"/>
      <c r="L309" s="499"/>
      <c r="M309" s="499"/>
      <c r="N309" s="12"/>
      <c r="O309" s="12"/>
    </row>
    <row r="310" spans="1:15" ht="15" customHeight="1">
      <c r="A310" s="499"/>
      <c r="B310" s="499"/>
      <c r="C310" s="499"/>
      <c r="D310" s="499"/>
      <c r="E310" s="499"/>
      <c r="F310" s="499"/>
      <c r="G310" s="499"/>
      <c r="H310" s="499"/>
      <c r="I310" s="499"/>
      <c r="J310" s="499"/>
      <c r="K310" s="499"/>
      <c r="L310" s="499"/>
      <c r="M310" s="499"/>
    </row>
    <row r="311" spans="1:15" ht="15" customHeight="1">
      <c r="A311" s="498" t="s">
        <v>233</v>
      </c>
      <c r="B311" s="498"/>
      <c r="C311" s="498"/>
      <c r="D311" s="498"/>
      <c r="E311" s="498"/>
      <c r="F311" s="498"/>
      <c r="G311" s="498"/>
      <c r="H311" s="498"/>
      <c r="I311" s="498"/>
      <c r="J311" s="498"/>
      <c r="K311" s="498"/>
      <c r="L311" s="498"/>
      <c r="M311" s="498"/>
    </row>
    <row r="312" spans="1:15" ht="15" customHeight="1">
      <c r="A312" s="498"/>
      <c r="B312" s="498"/>
      <c r="C312" s="498"/>
      <c r="D312" s="498"/>
      <c r="E312" s="498"/>
      <c r="F312" s="498"/>
      <c r="G312" s="498"/>
      <c r="H312" s="498"/>
      <c r="I312" s="498"/>
      <c r="J312" s="498"/>
      <c r="K312" s="498"/>
      <c r="L312" s="498"/>
      <c r="M312" s="498"/>
    </row>
    <row r="313" spans="1:15" ht="15" customHeight="1">
      <c r="A313" s="13"/>
      <c r="B313" s="13"/>
      <c r="C313" s="13"/>
      <c r="D313" s="13"/>
      <c r="E313" s="13"/>
      <c r="F313" s="13"/>
      <c r="G313" s="13"/>
      <c r="H313" s="13"/>
      <c r="I313" s="13"/>
      <c r="J313" s="13"/>
      <c r="K313" s="13"/>
      <c r="L313" s="13"/>
      <c r="M313" s="13"/>
    </row>
    <row r="314" spans="1:15" ht="15" customHeight="1">
      <c r="A314" s="137" t="s">
        <v>232</v>
      </c>
      <c r="B314" s="137"/>
      <c r="C314" s="219"/>
      <c r="D314" s="218" t="s">
        <v>231</v>
      </c>
      <c r="E314" s="218" t="s">
        <v>230</v>
      </c>
      <c r="F314" s="217"/>
      <c r="G314" s="217"/>
      <c r="H314" s="217"/>
      <c r="I314" s="217"/>
      <c r="J314" s="217"/>
      <c r="K314" s="217"/>
      <c r="L314" s="217"/>
      <c r="M314" s="216"/>
      <c r="N314" s="215"/>
      <c r="O314" s="1"/>
    </row>
    <row r="315" spans="1:15" ht="15" customHeight="1">
      <c r="A315" s="102" t="s">
        <v>229</v>
      </c>
      <c r="B315" s="13"/>
      <c r="C315" s="214"/>
      <c r="D315" s="112" t="s">
        <v>228</v>
      </c>
      <c r="E315" s="112" t="s">
        <v>212</v>
      </c>
      <c r="F315" s="186"/>
      <c r="G315" s="186"/>
      <c r="H315" s="186"/>
      <c r="I315" s="186"/>
      <c r="J315" s="186"/>
      <c r="K315" s="186"/>
      <c r="L315" s="186"/>
      <c r="M315" s="207"/>
      <c r="N315" s="206"/>
      <c r="O315" s="1"/>
    </row>
    <row r="316" spans="1:15" ht="15" customHeight="1">
      <c r="A316" s="102" t="s">
        <v>227</v>
      </c>
      <c r="B316" s="13"/>
      <c r="C316" s="164"/>
      <c r="D316" s="112" t="s">
        <v>226</v>
      </c>
      <c r="E316" s="112" t="s">
        <v>212</v>
      </c>
      <c r="F316" s="186"/>
      <c r="G316" s="13"/>
      <c r="H316" s="186"/>
      <c r="I316" s="186"/>
      <c r="J316" s="186"/>
      <c r="K316" s="186"/>
      <c r="L316" s="186"/>
      <c r="M316" s="207"/>
      <c r="N316" s="206"/>
      <c r="O316" s="1"/>
    </row>
    <row r="317" spans="1:15" ht="15" customHeight="1">
      <c r="A317" s="102" t="s">
        <v>225</v>
      </c>
      <c r="B317" s="13"/>
      <c r="C317" s="164"/>
      <c r="D317" s="112" t="s">
        <v>223</v>
      </c>
      <c r="E317" s="112" t="s">
        <v>222</v>
      </c>
      <c r="F317" s="186"/>
      <c r="G317" s="13"/>
      <c r="H317" s="186"/>
      <c r="I317" s="186"/>
      <c r="J317" s="186"/>
      <c r="K317" s="186"/>
      <c r="L317" s="186"/>
      <c r="M317" s="207"/>
      <c r="N317" s="206"/>
      <c r="O317" s="1"/>
    </row>
    <row r="318" spans="1:15" ht="15" customHeight="1">
      <c r="A318" s="13" t="s">
        <v>224</v>
      </c>
      <c r="B318" s="13"/>
      <c r="C318" s="213"/>
      <c r="D318" s="212" t="s">
        <v>223</v>
      </c>
      <c r="E318" s="212" t="s">
        <v>222</v>
      </c>
      <c r="F318" s="210"/>
      <c r="G318" s="211"/>
      <c r="H318" s="210"/>
      <c r="I318" s="210"/>
      <c r="J318" s="209"/>
      <c r="K318" s="186"/>
      <c r="L318" s="186"/>
      <c r="M318" s="207"/>
      <c r="N318" s="206"/>
      <c r="O318" s="1"/>
    </row>
    <row r="319" spans="1:15" ht="15" customHeight="1">
      <c r="A319" s="13" t="s">
        <v>221</v>
      </c>
      <c r="B319" s="13"/>
      <c r="C319" s="164"/>
      <c r="D319" s="184">
        <v>45435</v>
      </c>
      <c r="E319" s="184">
        <v>45435</v>
      </c>
      <c r="F319" s="210"/>
      <c r="G319" s="211"/>
      <c r="H319" s="210"/>
      <c r="I319" s="210"/>
      <c r="J319" s="209"/>
      <c r="K319" s="186"/>
      <c r="L319" s="186"/>
      <c r="M319" s="207"/>
      <c r="N319" s="206"/>
      <c r="O319" s="1"/>
    </row>
    <row r="320" spans="1:15" ht="15" customHeight="1">
      <c r="A320" s="13" t="s">
        <v>220</v>
      </c>
      <c r="B320" s="13"/>
      <c r="C320" s="164"/>
      <c r="D320" s="184" t="s">
        <v>219</v>
      </c>
      <c r="E320" s="208" t="s">
        <v>219</v>
      </c>
      <c r="F320" s="181"/>
      <c r="G320" s="181"/>
      <c r="H320" s="181"/>
      <c r="I320" s="181"/>
      <c r="J320" s="181"/>
      <c r="K320" s="181"/>
      <c r="L320" s="181"/>
      <c r="M320" s="207"/>
      <c r="N320" s="206"/>
      <c r="O320" s="1"/>
    </row>
    <row r="321" spans="1:15" ht="15" customHeight="1">
      <c r="A321" s="102" t="s">
        <v>218</v>
      </c>
      <c r="B321" s="13"/>
      <c r="C321" s="164"/>
      <c r="D321" s="166">
        <v>500000000</v>
      </c>
      <c r="E321" s="166">
        <v>61798000</v>
      </c>
      <c r="F321" s="186"/>
      <c r="G321" s="186"/>
      <c r="H321" s="186"/>
      <c r="I321" s="186"/>
      <c r="J321" s="186"/>
      <c r="K321" s="186"/>
      <c r="L321" s="186"/>
      <c r="M321" s="207"/>
      <c r="N321" s="206"/>
      <c r="O321" s="1"/>
    </row>
    <row r="322" spans="1:15" ht="15" customHeight="1">
      <c r="A322" s="13" t="s">
        <v>217</v>
      </c>
      <c r="C322" s="164"/>
      <c r="D322" s="166">
        <v>457000000</v>
      </c>
      <c r="E322" s="166">
        <v>61798000</v>
      </c>
      <c r="F322" s="205"/>
      <c r="G322" s="205"/>
      <c r="H322" s="205"/>
      <c r="I322" s="205"/>
      <c r="J322" s="205"/>
      <c r="K322" s="205"/>
      <c r="L322" s="205"/>
      <c r="M322" s="194"/>
      <c r="N322" s="193"/>
      <c r="O322" s="1"/>
    </row>
    <row r="323" spans="1:15" ht="15" customHeight="1">
      <c r="A323" s="13"/>
      <c r="C323" s="164"/>
      <c r="D323" s="202"/>
      <c r="E323" s="202"/>
      <c r="F323" s="165"/>
      <c r="G323" s="165"/>
      <c r="H323" s="165"/>
      <c r="I323" s="165"/>
      <c r="J323" s="165"/>
      <c r="K323" s="165"/>
      <c r="L323" s="165"/>
      <c r="M323" s="194"/>
      <c r="N323" s="193"/>
      <c r="O323" s="1"/>
    </row>
    <row r="324" spans="1:15" ht="15" customHeight="1">
      <c r="A324" s="13" t="s">
        <v>216</v>
      </c>
      <c r="C324" s="164"/>
      <c r="D324" s="204" t="s">
        <v>212</v>
      </c>
      <c r="E324" s="204" t="s">
        <v>212</v>
      </c>
      <c r="F324" s="165"/>
      <c r="G324" s="165"/>
      <c r="H324" s="165"/>
      <c r="I324" s="165"/>
      <c r="J324" s="165"/>
      <c r="K324" s="165"/>
      <c r="L324" s="165"/>
      <c r="M324" s="194"/>
      <c r="N324" s="193"/>
      <c r="O324" s="1"/>
    </row>
    <row r="325" spans="1:15" ht="15" customHeight="1">
      <c r="A325" s="13" t="s">
        <v>215</v>
      </c>
      <c r="C325" s="164"/>
      <c r="D325" s="166" t="s">
        <v>212</v>
      </c>
      <c r="E325" s="166">
        <v>61798000</v>
      </c>
      <c r="F325" s="165"/>
      <c r="G325" s="165"/>
      <c r="H325" s="165"/>
      <c r="I325" s="165"/>
      <c r="J325" s="165"/>
      <c r="K325" s="165"/>
      <c r="L325" s="165"/>
      <c r="M325" s="194"/>
      <c r="N325" s="193"/>
      <c r="O325" s="1"/>
    </row>
    <row r="326" spans="1:15" ht="15" customHeight="1">
      <c r="A326" s="13" t="s">
        <v>214</v>
      </c>
      <c r="C326" s="164"/>
      <c r="D326" s="166">
        <v>500000000</v>
      </c>
      <c r="E326" s="166" t="s">
        <v>212</v>
      </c>
      <c r="F326" s="165"/>
      <c r="G326" s="165"/>
      <c r="H326" s="165"/>
      <c r="I326" s="165"/>
      <c r="J326" s="165"/>
      <c r="K326" s="165"/>
      <c r="L326" s="165"/>
      <c r="M326" s="194"/>
      <c r="N326" s="193"/>
      <c r="O326" s="1"/>
    </row>
    <row r="327" spans="1:15" ht="15" customHeight="1">
      <c r="A327" s="13" t="s">
        <v>213</v>
      </c>
      <c r="C327" s="164"/>
      <c r="D327" s="202" t="s">
        <v>212</v>
      </c>
      <c r="E327" s="202" t="s">
        <v>212</v>
      </c>
    </row>
    <row r="328" spans="1:15" ht="15" customHeight="1">
      <c r="A328" s="13"/>
      <c r="B328" s="13"/>
      <c r="C328" s="195"/>
      <c r="D328" s="166"/>
      <c r="E328" s="201"/>
      <c r="F328" s="163"/>
      <c r="G328" s="163"/>
      <c r="H328" s="163"/>
      <c r="I328" s="163"/>
      <c r="J328" s="163"/>
      <c r="K328" s="163"/>
      <c r="L328" s="163"/>
      <c r="M328" s="194"/>
      <c r="N328" s="193"/>
      <c r="O328" s="1"/>
    </row>
    <row r="329" spans="1:15" ht="15" customHeight="1">
      <c r="A329" s="13" t="s">
        <v>211</v>
      </c>
      <c r="B329" s="13"/>
      <c r="C329" s="195"/>
      <c r="D329" s="184">
        <v>62661</v>
      </c>
      <c r="E329" s="184">
        <v>26136</v>
      </c>
      <c r="F329" s="200"/>
      <c r="G329" s="200"/>
      <c r="H329" s="200"/>
      <c r="I329" s="200"/>
      <c r="J329" s="200"/>
      <c r="K329" s="200"/>
      <c r="L329" s="200"/>
      <c r="M329" s="194"/>
      <c r="N329" s="193"/>
      <c r="O329" s="1"/>
    </row>
    <row r="330" spans="1:15" ht="15" customHeight="1">
      <c r="A330" s="13" t="s">
        <v>210</v>
      </c>
      <c r="B330" s="13"/>
      <c r="C330" s="195"/>
      <c r="D330" s="184">
        <v>47413</v>
      </c>
      <c r="E330" s="184">
        <v>47413</v>
      </c>
      <c r="F330" s="199"/>
      <c r="G330" s="163"/>
      <c r="H330" s="163"/>
      <c r="I330" s="163"/>
      <c r="J330" s="163"/>
      <c r="K330" s="163"/>
      <c r="L330" s="163"/>
      <c r="M330" s="194"/>
      <c r="N330" s="193"/>
      <c r="O330" s="1"/>
    </row>
    <row r="331" spans="1:15" ht="28.5">
      <c r="A331" s="198" t="s">
        <v>209</v>
      </c>
      <c r="B331" s="13"/>
      <c r="C331" s="195"/>
      <c r="D331" s="197" t="s">
        <v>145</v>
      </c>
      <c r="E331" s="196" t="s">
        <v>208</v>
      </c>
      <c r="F331" s="163"/>
      <c r="G331" s="163"/>
      <c r="H331" s="163"/>
      <c r="I331" s="163"/>
      <c r="J331" s="163"/>
      <c r="K331" s="163"/>
      <c r="L331" s="163"/>
      <c r="M331" s="179"/>
      <c r="N331" s="178"/>
      <c r="O331" s="1"/>
    </row>
    <row r="332" spans="1:15" ht="15" customHeight="1">
      <c r="A332" s="13" t="s">
        <v>207</v>
      </c>
      <c r="C332" s="195"/>
      <c r="D332" s="168">
        <v>3.7445300000000001E-2</v>
      </c>
      <c r="E332" s="191">
        <v>0</v>
      </c>
      <c r="M332" s="2"/>
      <c r="O332" s="1"/>
    </row>
    <row r="333" spans="1:15" ht="15" customHeight="1">
      <c r="A333" s="13" t="s">
        <v>206</v>
      </c>
      <c r="C333" s="164"/>
      <c r="D333" s="192">
        <v>5.4999999999999997E-3</v>
      </c>
      <c r="E333" s="191" t="s">
        <v>205</v>
      </c>
      <c r="F333" s="181"/>
      <c r="G333" s="181"/>
      <c r="H333" s="181"/>
      <c r="I333" s="181"/>
      <c r="J333" s="181"/>
      <c r="K333" s="181"/>
      <c r="L333" s="181"/>
      <c r="M333" s="194"/>
      <c r="N333" s="193"/>
      <c r="O333" s="1"/>
    </row>
    <row r="334" spans="1:15" ht="32.25" customHeight="1">
      <c r="A334" s="102" t="s">
        <v>204</v>
      </c>
      <c r="B334" s="13"/>
      <c r="C334" s="164"/>
      <c r="D334" s="192">
        <v>4.2945299999999999E-2</v>
      </c>
      <c r="E334" s="191">
        <v>0</v>
      </c>
      <c r="F334" s="181"/>
      <c r="G334" s="181"/>
      <c r="H334" s="181"/>
      <c r="I334" s="181"/>
      <c r="J334" s="181"/>
      <c r="K334" s="181"/>
      <c r="L334" s="181"/>
      <c r="M334" s="190"/>
      <c r="N334" s="189"/>
      <c r="O334" s="1"/>
    </row>
    <row r="335" spans="1:15" ht="15" customHeight="1">
      <c r="A335" s="102" t="s">
        <v>203</v>
      </c>
      <c r="B335" s="13"/>
      <c r="C335" s="164"/>
      <c r="D335" s="188" t="s">
        <v>202</v>
      </c>
      <c r="E335" s="188" t="s">
        <v>202</v>
      </c>
      <c r="F335" s="186"/>
      <c r="G335" s="186"/>
      <c r="H335" s="186"/>
      <c r="I335" s="186"/>
      <c r="J335" s="186"/>
      <c r="K335" s="186"/>
      <c r="L335" s="186"/>
      <c r="M335" s="183"/>
      <c r="N335" s="182"/>
      <c r="O335" s="1"/>
    </row>
    <row r="336" spans="1:15" ht="15" customHeight="1">
      <c r="A336" s="102"/>
      <c r="B336" s="13"/>
      <c r="C336" s="164"/>
      <c r="D336" s="112"/>
      <c r="E336" s="112"/>
      <c r="F336" s="101"/>
      <c r="G336" s="101"/>
      <c r="H336" s="101"/>
      <c r="I336" s="101"/>
      <c r="J336" s="101"/>
      <c r="K336" s="101"/>
      <c r="L336" s="101"/>
      <c r="M336" s="183"/>
      <c r="N336" s="182"/>
      <c r="O336" s="1"/>
    </row>
    <row r="337" spans="1:15" ht="15" customHeight="1">
      <c r="A337" s="102" t="s">
        <v>201</v>
      </c>
      <c r="B337" s="13"/>
      <c r="C337" s="164"/>
      <c r="D337" s="187" t="s">
        <v>200</v>
      </c>
      <c r="E337" s="187" t="s">
        <v>197</v>
      </c>
      <c r="F337" s="101"/>
      <c r="G337" s="101"/>
      <c r="H337" s="101"/>
      <c r="I337" s="101"/>
      <c r="J337" s="101"/>
      <c r="K337" s="101"/>
      <c r="L337" s="101"/>
      <c r="M337" s="183"/>
      <c r="N337" s="85"/>
      <c r="O337" s="1"/>
    </row>
    <row r="338" spans="1:15" ht="15" customHeight="1">
      <c r="A338" s="102" t="s">
        <v>198</v>
      </c>
      <c r="B338" s="13"/>
      <c r="C338" s="164"/>
      <c r="D338" s="187" t="s">
        <v>197</v>
      </c>
      <c r="E338" s="187" t="s">
        <v>197</v>
      </c>
      <c r="F338" s="101"/>
      <c r="G338" s="101"/>
      <c r="H338" s="101"/>
      <c r="I338" s="101"/>
      <c r="J338" s="101"/>
      <c r="K338" s="101"/>
      <c r="L338" s="101"/>
      <c r="M338" s="183"/>
      <c r="N338" s="85"/>
      <c r="O338" s="1"/>
    </row>
    <row r="339" spans="1:15" ht="15" customHeight="1">
      <c r="A339" s="102"/>
      <c r="B339" s="13"/>
      <c r="C339" s="164"/>
      <c r="D339" s="187"/>
      <c r="E339" s="187"/>
      <c r="F339" s="101"/>
      <c r="G339" s="101"/>
      <c r="H339" s="101"/>
      <c r="I339" s="101"/>
      <c r="J339" s="101"/>
      <c r="K339" s="101"/>
      <c r="L339" s="101"/>
      <c r="M339" s="183"/>
      <c r="N339" s="182"/>
      <c r="O339" s="1"/>
    </row>
    <row r="340" spans="1:15" ht="15" customHeight="1">
      <c r="A340" s="102" t="s">
        <v>196</v>
      </c>
      <c r="B340" s="13"/>
      <c r="C340" s="164"/>
      <c r="D340" s="184">
        <v>46134</v>
      </c>
      <c r="E340" s="184">
        <v>46134</v>
      </c>
      <c r="F340" s="186"/>
      <c r="G340" s="13"/>
      <c r="H340" s="186"/>
      <c r="I340" s="186"/>
      <c r="J340" s="186"/>
      <c r="K340" s="186"/>
      <c r="L340" s="13"/>
      <c r="M340" s="183"/>
      <c r="N340" s="182"/>
      <c r="O340" s="1"/>
    </row>
    <row r="341" spans="1:15" ht="15" customHeight="1">
      <c r="A341" s="102" t="s">
        <v>195</v>
      </c>
      <c r="B341" s="13"/>
      <c r="C341" s="164"/>
      <c r="D341" s="184">
        <v>46225</v>
      </c>
      <c r="E341" s="184">
        <v>46225</v>
      </c>
      <c r="F341" s="185"/>
      <c r="G341" s="13"/>
      <c r="H341" s="186"/>
      <c r="I341" s="186"/>
      <c r="J341" s="186"/>
      <c r="K341" s="186"/>
      <c r="L341" s="185"/>
      <c r="M341" s="183"/>
      <c r="N341" s="182"/>
      <c r="O341" s="1"/>
    </row>
    <row r="342" spans="1:15" ht="15" customHeight="1">
      <c r="A342" s="102" t="s">
        <v>194</v>
      </c>
      <c r="B342" s="13"/>
      <c r="C342" s="164"/>
      <c r="D342" s="113" t="s">
        <v>193</v>
      </c>
      <c r="E342" s="113" t="s">
        <v>193</v>
      </c>
      <c r="F342" s="181"/>
      <c r="G342" s="181"/>
      <c r="H342" s="181"/>
      <c r="I342" s="181"/>
      <c r="J342" s="181"/>
      <c r="K342" s="181"/>
      <c r="L342" s="13"/>
      <c r="M342" s="183"/>
      <c r="N342" s="182"/>
      <c r="O342" s="1"/>
    </row>
    <row r="343" spans="1:15" ht="15" customHeight="1">
      <c r="A343" s="102"/>
      <c r="B343" s="13"/>
      <c r="C343" s="164"/>
      <c r="D343" s="184"/>
      <c r="E343" s="177"/>
      <c r="F343" s="181"/>
      <c r="G343" s="181"/>
      <c r="H343" s="181"/>
      <c r="I343" s="181"/>
      <c r="J343" s="181"/>
      <c r="K343" s="181"/>
      <c r="L343" s="181"/>
      <c r="M343" s="183"/>
      <c r="N343" s="182"/>
      <c r="O343" s="1"/>
    </row>
    <row r="344" spans="1:15" ht="15" customHeight="1">
      <c r="A344" s="102" t="s">
        <v>192</v>
      </c>
      <c r="B344" s="13"/>
      <c r="C344" s="164"/>
      <c r="D344" s="177">
        <v>470000000</v>
      </c>
      <c r="E344" s="177">
        <v>61798000</v>
      </c>
      <c r="F344" s="181"/>
      <c r="G344" s="181"/>
      <c r="H344" s="181"/>
      <c r="I344" s="181"/>
      <c r="J344" s="181"/>
      <c r="K344" s="181"/>
      <c r="L344" s="181"/>
      <c r="M344" s="179"/>
      <c r="N344" s="178"/>
      <c r="O344" s="1"/>
    </row>
    <row r="345" spans="1:15" ht="15" customHeight="1">
      <c r="A345" s="102" t="s">
        <v>191</v>
      </c>
      <c r="B345" s="13"/>
      <c r="C345" s="164"/>
      <c r="D345" s="177">
        <v>13000000</v>
      </c>
      <c r="E345" s="177">
        <v>0</v>
      </c>
      <c r="F345" s="180"/>
      <c r="G345" s="180"/>
      <c r="H345" s="180"/>
      <c r="I345" s="180"/>
      <c r="J345" s="180"/>
      <c r="K345" s="180"/>
      <c r="L345" s="180"/>
      <c r="M345" s="179"/>
      <c r="N345" s="178"/>
      <c r="O345" s="1"/>
    </row>
    <row r="346" spans="1:15" ht="15" customHeight="1">
      <c r="A346" s="102" t="s">
        <v>190</v>
      </c>
      <c r="B346" s="13"/>
      <c r="C346" s="164"/>
      <c r="D346" s="177">
        <v>457000000</v>
      </c>
      <c r="E346" s="177">
        <v>61798000</v>
      </c>
      <c r="F346" s="165"/>
      <c r="G346" s="165"/>
      <c r="H346" s="165"/>
      <c r="I346" s="165"/>
      <c r="J346" s="165"/>
      <c r="K346" s="165"/>
      <c r="L346" s="165"/>
      <c r="M346" s="175"/>
      <c r="N346" s="174"/>
      <c r="O346" s="1"/>
    </row>
    <row r="347" spans="1:15" ht="15" customHeight="1">
      <c r="A347" s="102" t="s">
        <v>189</v>
      </c>
      <c r="B347" s="13"/>
      <c r="C347" s="164"/>
      <c r="D347" s="176">
        <v>0.91400000000000003</v>
      </c>
      <c r="E347" s="176">
        <v>1</v>
      </c>
      <c r="F347" s="165"/>
      <c r="G347" s="165"/>
      <c r="H347" s="165"/>
      <c r="I347" s="165"/>
      <c r="J347" s="165"/>
      <c r="K347" s="165"/>
      <c r="L347" s="13"/>
      <c r="M347" s="175"/>
      <c r="N347" s="174"/>
      <c r="O347" s="1"/>
    </row>
    <row r="348" spans="1:15" ht="15" customHeight="1">
      <c r="A348" s="102"/>
      <c r="B348" s="13"/>
      <c r="C348" s="164"/>
      <c r="D348" s="166"/>
      <c r="E348" s="166"/>
      <c r="F348" s="165"/>
      <c r="G348" s="165"/>
      <c r="H348" s="165"/>
      <c r="I348" s="165"/>
      <c r="J348" s="165"/>
      <c r="K348" s="165"/>
      <c r="L348" s="165"/>
      <c r="M348" s="2"/>
      <c r="O348" s="1"/>
    </row>
    <row r="349" spans="1:15" ht="15" customHeight="1">
      <c r="A349" s="107" t="s">
        <v>188</v>
      </c>
      <c r="B349" s="107"/>
      <c r="C349" s="172"/>
      <c r="D349" s="166">
        <v>457000000</v>
      </c>
      <c r="E349" s="166">
        <v>0</v>
      </c>
      <c r="F349" s="165"/>
      <c r="G349" s="13"/>
      <c r="H349" s="165"/>
      <c r="I349" s="165"/>
      <c r="J349" s="165"/>
      <c r="K349" s="165"/>
      <c r="L349" s="165"/>
      <c r="M349" s="2"/>
      <c r="O349" s="1"/>
    </row>
    <row r="350" spans="1:15" ht="15" customHeight="1">
      <c r="A350" s="107" t="s">
        <v>187</v>
      </c>
      <c r="B350" s="107"/>
      <c r="C350" s="172"/>
      <c r="D350" s="166">
        <v>0</v>
      </c>
      <c r="E350" s="166">
        <v>0</v>
      </c>
      <c r="F350" s="165"/>
      <c r="G350" s="165"/>
      <c r="H350" s="165"/>
      <c r="I350" s="165"/>
      <c r="J350" s="165"/>
      <c r="K350" s="165"/>
      <c r="L350" s="165"/>
      <c r="M350" s="2"/>
      <c r="O350" s="1"/>
    </row>
    <row r="351" spans="1:15" ht="15" customHeight="1">
      <c r="A351" s="107" t="s">
        <v>186</v>
      </c>
      <c r="B351" s="107"/>
      <c r="C351" s="172"/>
      <c r="D351" s="166">
        <v>0</v>
      </c>
      <c r="E351" s="166">
        <v>0</v>
      </c>
      <c r="F351" s="171"/>
      <c r="G351" s="171"/>
      <c r="H351" s="171"/>
      <c r="I351" s="171"/>
      <c r="J351" s="171"/>
      <c r="K351" s="171"/>
      <c r="L351" s="171"/>
      <c r="M351" s="2"/>
      <c r="O351" s="1"/>
    </row>
    <row r="352" spans="1:15" ht="15" customHeight="1">
      <c r="A352" s="13"/>
      <c r="B352" s="13"/>
      <c r="C352" s="164"/>
      <c r="D352" s="170"/>
      <c r="E352" s="170"/>
      <c r="F352" s="169"/>
      <c r="G352" s="169"/>
      <c r="H352" s="169"/>
      <c r="I352" s="169"/>
      <c r="J352" s="169"/>
      <c r="K352" s="169"/>
      <c r="L352" s="169"/>
      <c r="M352" s="2"/>
      <c r="O352" s="1"/>
    </row>
    <row r="353" spans="1:15" ht="15" customHeight="1">
      <c r="A353" s="13" t="s">
        <v>185</v>
      </c>
      <c r="B353" s="13"/>
      <c r="C353" s="164"/>
      <c r="D353" s="168">
        <v>4.2945299999999999E-2</v>
      </c>
      <c r="E353" s="168">
        <v>0</v>
      </c>
      <c r="F353" s="167"/>
      <c r="G353" s="167"/>
      <c r="H353" s="167"/>
      <c r="I353" s="167"/>
      <c r="J353" s="167"/>
      <c r="K353" s="167"/>
      <c r="L353" s="167"/>
      <c r="M353" s="2"/>
      <c r="O353" s="1"/>
    </row>
    <row r="354" spans="1:15" ht="15" customHeight="1">
      <c r="A354" s="13" t="s">
        <v>184</v>
      </c>
      <c r="B354" s="13"/>
      <c r="C354" s="164"/>
      <c r="D354" s="166">
        <v>4976948.47</v>
      </c>
      <c r="E354" s="166">
        <v>0</v>
      </c>
      <c r="F354" s="167"/>
      <c r="G354" s="167"/>
      <c r="H354" s="167"/>
      <c r="I354" s="167"/>
      <c r="J354" s="167"/>
      <c r="K354" s="167"/>
      <c r="L354" s="167"/>
      <c r="M354" s="2"/>
      <c r="O354" s="1"/>
    </row>
    <row r="355" spans="1:15" ht="15" customHeight="1">
      <c r="A355" s="13" t="s">
        <v>183</v>
      </c>
      <c r="B355" s="13"/>
      <c r="C355" s="164"/>
      <c r="D355" s="166">
        <v>4976948.47</v>
      </c>
      <c r="E355" s="166">
        <v>0</v>
      </c>
      <c r="F355" s="167"/>
      <c r="G355" s="167"/>
      <c r="H355" s="167"/>
      <c r="I355" s="167"/>
      <c r="J355" s="167"/>
      <c r="K355" s="167"/>
      <c r="L355" s="167"/>
      <c r="M355" s="2"/>
      <c r="O355" s="1"/>
    </row>
    <row r="356" spans="1:15" ht="15" customHeight="1">
      <c r="A356" s="13" t="s">
        <v>182</v>
      </c>
      <c r="B356" s="13"/>
      <c r="C356" s="164"/>
      <c r="D356" s="166">
        <v>0</v>
      </c>
      <c r="E356" s="166">
        <v>0</v>
      </c>
      <c r="F356" s="167"/>
      <c r="G356" s="167"/>
      <c r="H356" s="167"/>
      <c r="I356" s="167"/>
      <c r="J356" s="167"/>
      <c r="K356" s="167"/>
      <c r="L356" s="167"/>
      <c r="M356" s="2"/>
      <c r="O356" s="1"/>
    </row>
    <row r="357" spans="1:15" ht="15" customHeight="1">
      <c r="A357" s="13" t="s">
        <v>181</v>
      </c>
      <c r="B357" s="13"/>
      <c r="C357" s="164"/>
      <c r="D357" s="166">
        <v>0</v>
      </c>
      <c r="E357" s="166">
        <v>0</v>
      </c>
      <c r="F357" s="101"/>
      <c r="G357" s="101"/>
      <c r="H357" s="101"/>
      <c r="I357" s="101"/>
      <c r="J357" s="101"/>
      <c r="K357" s="101"/>
      <c r="L357" s="101"/>
      <c r="M357" s="2"/>
      <c r="O357" s="1"/>
    </row>
    <row r="358" spans="1:15" ht="15" customHeight="1">
      <c r="C358" s="164"/>
      <c r="F358" s="165"/>
      <c r="G358" s="165"/>
      <c r="H358" s="165"/>
      <c r="I358" s="165"/>
      <c r="J358" s="165"/>
      <c r="K358" s="165"/>
      <c r="L358" s="165"/>
      <c r="M358" s="2"/>
      <c r="O358" s="1"/>
    </row>
    <row r="359" spans="1:15" ht="15" customHeight="1">
      <c r="A359" s="13"/>
      <c r="B359" s="13"/>
      <c r="C359" s="164"/>
      <c r="D359" s="165"/>
      <c r="E359" s="165"/>
      <c r="F359" s="165"/>
      <c r="G359" s="165"/>
      <c r="H359" s="165"/>
      <c r="I359" s="165"/>
      <c r="J359" s="165"/>
      <c r="K359" s="165"/>
      <c r="L359" s="165"/>
      <c r="M359" s="2"/>
      <c r="O359" s="1"/>
    </row>
    <row r="360" spans="1:15" ht="15" customHeight="1">
      <c r="A360" s="13"/>
      <c r="B360" s="13"/>
      <c r="C360" s="164"/>
      <c r="D360" s="165"/>
      <c r="E360" s="165"/>
      <c r="F360" s="163"/>
      <c r="G360" s="163"/>
      <c r="H360" s="163"/>
      <c r="I360" s="163"/>
      <c r="J360" s="163"/>
      <c r="K360" s="163"/>
      <c r="L360" s="163"/>
      <c r="M360" s="2"/>
      <c r="O360" s="1"/>
    </row>
    <row r="361" spans="1:15" ht="15" customHeight="1">
      <c r="A361" s="13"/>
      <c r="B361" s="13"/>
      <c r="C361" s="164"/>
      <c r="D361" s="163"/>
      <c r="E361" s="163"/>
      <c r="F361" s="163"/>
      <c r="G361" s="163"/>
      <c r="H361" s="163"/>
      <c r="I361" s="163"/>
      <c r="J361" s="163"/>
      <c r="K361" s="163"/>
      <c r="L361" s="163"/>
      <c r="M361" s="2"/>
      <c r="O361" s="1"/>
    </row>
    <row r="362" spans="1:15" ht="15" customHeight="1">
      <c r="A362" s="160"/>
      <c r="B362" s="160"/>
      <c r="C362" s="160"/>
      <c r="D362" s="510"/>
      <c r="E362" s="510"/>
      <c r="F362" s="510"/>
      <c r="G362" s="510"/>
      <c r="H362" s="510"/>
      <c r="I362" s="510"/>
      <c r="J362" s="510"/>
      <c r="K362" s="510"/>
      <c r="L362" s="510"/>
      <c r="M362" s="160"/>
    </row>
    <row r="363" spans="1:15" ht="15" customHeight="1">
      <c r="A363" s="162"/>
      <c r="B363" s="160"/>
      <c r="C363" s="160"/>
      <c r="D363" s="161"/>
      <c r="E363" s="161"/>
      <c r="F363" s="161"/>
      <c r="G363" s="161"/>
      <c r="H363" s="161"/>
      <c r="I363" s="161"/>
      <c r="J363" s="161"/>
      <c r="K363" s="161"/>
      <c r="L363" s="161"/>
      <c r="M363" s="160"/>
    </row>
    <row r="364" spans="1:15" ht="15" customHeight="1">
      <c r="A364" s="499" t="s">
        <v>35</v>
      </c>
      <c r="B364" s="499"/>
      <c r="C364" s="499"/>
      <c r="D364" s="499"/>
      <c r="E364" s="499"/>
      <c r="F364" s="499"/>
      <c r="G364" s="499"/>
      <c r="H364" s="499"/>
      <c r="I364" s="499"/>
      <c r="J364" s="499"/>
      <c r="K364" s="499"/>
      <c r="L364" s="499"/>
      <c r="M364" s="499"/>
    </row>
    <row r="365" spans="1:15" ht="15" customHeight="1">
      <c r="A365" s="499"/>
      <c r="B365" s="499"/>
      <c r="C365" s="499"/>
      <c r="D365" s="499"/>
      <c r="E365" s="499"/>
      <c r="F365" s="499"/>
      <c r="G365" s="499"/>
      <c r="H365" s="499"/>
      <c r="I365" s="499"/>
      <c r="J365" s="499"/>
      <c r="K365" s="499"/>
      <c r="L365" s="499"/>
      <c r="M365" s="499"/>
    </row>
    <row r="366" spans="1:15" ht="15" customHeight="1">
      <c r="A366" s="498" t="s">
        <v>180</v>
      </c>
      <c r="B366" s="498"/>
      <c r="C366" s="498"/>
      <c r="D366" s="498"/>
      <c r="E366" s="498"/>
      <c r="F366" s="498"/>
      <c r="G366" s="498"/>
      <c r="H366" s="498"/>
      <c r="I366" s="498"/>
      <c r="J366" s="498"/>
      <c r="K366" s="498"/>
      <c r="L366" s="498"/>
      <c r="M366" s="498"/>
    </row>
    <row r="367" spans="1:15" ht="15" customHeight="1">
      <c r="A367" s="498"/>
      <c r="B367" s="498"/>
      <c r="C367" s="498"/>
      <c r="D367" s="498"/>
      <c r="E367" s="498"/>
      <c r="F367" s="498"/>
      <c r="G367" s="498"/>
      <c r="H367" s="498"/>
      <c r="I367" s="498"/>
      <c r="J367" s="498"/>
      <c r="K367" s="498"/>
      <c r="L367" s="498"/>
      <c r="M367" s="498"/>
    </row>
    <row r="368" spans="1:15" ht="15" customHeight="1">
      <c r="A368" s="159"/>
      <c r="B368" s="158"/>
      <c r="C368" s="158"/>
      <c r="D368" s="158"/>
      <c r="E368" s="158"/>
      <c r="F368" s="158"/>
      <c r="G368" s="158"/>
      <c r="H368" s="158"/>
      <c r="I368" s="158"/>
      <c r="J368" s="158"/>
      <c r="K368" s="158"/>
      <c r="L368" s="158"/>
      <c r="M368" s="158"/>
    </row>
    <row r="369" spans="1:15" s="153" customFormat="1" ht="30" customHeight="1">
      <c r="A369" s="509" t="s">
        <v>179</v>
      </c>
      <c r="B369" s="509"/>
      <c r="C369" s="509"/>
      <c r="D369" s="155" t="s">
        <v>178</v>
      </c>
      <c r="E369" s="155" t="s">
        <v>177</v>
      </c>
      <c r="F369" s="155" t="s">
        <v>176</v>
      </c>
      <c r="G369" s="154"/>
      <c r="J369" s="13"/>
      <c r="K369" s="129"/>
      <c r="L369" s="13"/>
      <c r="M369" s="13"/>
      <c r="N369" s="2"/>
      <c r="O369" s="2"/>
    </row>
    <row r="370" spans="1:15" ht="15" customHeight="1">
      <c r="A370" s="13" t="s">
        <v>175</v>
      </c>
      <c r="B370" s="13"/>
      <c r="C370" s="146"/>
      <c r="D370" s="118">
        <v>457000000</v>
      </c>
      <c r="E370" s="151">
        <v>0.88088234727196324</v>
      </c>
      <c r="F370" s="151">
        <v>0.11911765272803673</v>
      </c>
      <c r="G370" s="140"/>
      <c r="J370" s="13"/>
      <c r="K370" s="93"/>
      <c r="L370" s="13"/>
      <c r="M370" s="13"/>
      <c r="N370" s="37"/>
      <c r="O370" s="1"/>
    </row>
    <row r="371" spans="1:15" ht="15" customHeight="1">
      <c r="A371" s="13" t="s">
        <v>174</v>
      </c>
      <c r="B371" s="13"/>
      <c r="C371" s="146"/>
      <c r="D371" s="118">
        <v>61798000</v>
      </c>
      <c r="E371" s="151">
        <v>0.11911765272803673</v>
      </c>
      <c r="F371" s="140"/>
      <c r="G371" s="140"/>
      <c r="J371" s="13"/>
      <c r="K371" s="93"/>
      <c r="L371" s="13"/>
      <c r="M371" s="13"/>
      <c r="N371" s="152"/>
      <c r="O371" s="152"/>
    </row>
    <row r="372" spans="1:15" ht="15" customHeight="1">
      <c r="A372" s="13" t="s">
        <v>173</v>
      </c>
      <c r="B372" s="13"/>
      <c r="C372" s="146"/>
      <c r="D372" s="118">
        <v>518798000</v>
      </c>
      <c r="E372" s="151">
        <v>1</v>
      </c>
      <c r="F372" s="144"/>
      <c r="G372" s="144"/>
      <c r="J372" s="13"/>
      <c r="K372" s="93"/>
      <c r="L372" s="13"/>
      <c r="M372" s="13"/>
      <c r="N372" s="150"/>
      <c r="O372" s="85"/>
    </row>
    <row r="373" spans="1:15" ht="15" customHeight="1">
      <c r="A373" s="13"/>
      <c r="B373" s="13"/>
      <c r="C373" s="146"/>
      <c r="D373" s="130"/>
      <c r="E373" s="144"/>
      <c r="F373" s="144"/>
      <c r="G373" s="144"/>
      <c r="J373" s="143"/>
      <c r="K373" s="13"/>
      <c r="L373" s="13"/>
      <c r="M373" s="13"/>
    </row>
    <row r="374" spans="1:15" ht="15" customHeight="1">
      <c r="A374" s="107" t="s">
        <v>171</v>
      </c>
      <c r="B374" s="107"/>
      <c r="C374" s="146"/>
      <c r="D374" s="118">
        <v>4570000</v>
      </c>
      <c r="E374" s="149"/>
      <c r="F374" s="149"/>
      <c r="G374" s="149"/>
      <c r="H374" s="148"/>
      <c r="I374" s="143"/>
      <c r="J374" s="143"/>
      <c r="K374" s="13"/>
      <c r="L374" s="13"/>
      <c r="M374" s="13"/>
      <c r="N374" s="147"/>
    </row>
    <row r="375" spans="1:15" ht="15" customHeight="1">
      <c r="A375" s="107" t="s">
        <v>170</v>
      </c>
      <c r="B375" s="107"/>
      <c r="C375" s="146"/>
      <c r="D375" s="118">
        <v>4570000</v>
      </c>
      <c r="E375" s="145"/>
      <c r="F375" s="114"/>
      <c r="G375" s="144"/>
      <c r="H375" s="143"/>
      <c r="I375" s="143"/>
      <c r="J375" s="143"/>
      <c r="K375" s="13"/>
      <c r="L375" s="13"/>
      <c r="M375" s="13"/>
    </row>
    <row r="376" spans="1:15" ht="15" customHeight="1">
      <c r="A376" s="13"/>
      <c r="B376" s="13"/>
      <c r="C376" s="142"/>
      <c r="D376" s="141"/>
      <c r="E376" s="140"/>
      <c r="F376" s="139"/>
      <c r="G376" s="138"/>
      <c r="H376" s="30"/>
      <c r="I376" s="30"/>
      <c r="J376" s="30"/>
      <c r="K376" s="13"/>
      <c r="L376" s="13"/>
      <c r="M376" s="13"/>
    </row>
    <row r="377" spans="1:15" ht="15" customHeight="1">
      <c r="A377" s="13"/>
      <c r="B377" s="13"/>
      <c r="C377" s="142"/>
      <c r="D377" s="141"/>
      <c r="E377" s="140"/>
      <c r="F377" s="139"/>
      <c r="G377" s="138"/>
      <c r="H377" s="30"/>
      <c r="I377" s="30"/>
      <c r="J377" s="30"/>
      <c r="K377" s="13"/>
      <c r="L377" s="13"/>
      <c r="M377" s="13"/>
    </row>
    <row r="378" spans="1:15" ht="15" customHeight="1">
      <c r="A378" s="137" t="s">
        <v>169</v>
      </c>
      <c r="B378" s="137"/>
      <c r="C378" s="137"/>
      <c r="D378" s="136" t="s">
        <v>168</v>
      </c>
      <c r="E378" s="136" t="s">
        <v>167</v>
      </c>
      <c r="F378" s="107"/>
      <c r="G378" s="107"/>
      <c r="H378" s="131"/>
      <c r="I378" s="131"/>
      <c r="J378" s="131"/>
      <c r="K378" s="13"/>
      <c r="L378" s="13"/>
      <c r="M378" s="13"/>
    </row>
    <row r="379" spans="1:15" ht="15" customHeight="1">
      <c r="A379" s="135" t="s">
        <v>166</v>
      </c>
      <c r="B379" s="134"/>
      <c r="C379" s="133"/>
      <c r="D379" s="132">
        <v>885154.24882066285</v>
      </c>
      <c r="E379" s="132">
        <v>921172.17970516416</v>
      </c>
      <c r="F379" s="61"/>
      <c r="G379" s="107"/>
      <c r="H379" s="131"/>
      <c r="I379" s="131"/>
      <c r="J379" s="131"/>
      <c r="K379" s="130"/>
      <c r="L379" s="130"/>
      <c r="M379" s="130"/>
    </row>
    <row r="380" spans="1:15" ht="15" customHeight="1">
      <c r="G380" s="13"/>
      <c r="H380" s="13"/>
      <c r="I380" s="13"/>
      <c r="J380" s="13"/>
      <c r="K380" s="130"/>
      <c r="L380" s="130"/>
      <c r="M380" s="130"/>
    </row>
    <row r="381" spans="1:15" ht="15" customHeight="1">
      <c r="E381" s="13"/>
      <c r="G381" s="92"/>
      <c r="H381" s="13"/>
      <c r="I381" s="13"/>
      <c r="J381" s="13"/>
      <c r="K381" s="13"/>
      <c r="L381" s="13"/>
      <c r="M381" s="13"/>
    </row>
    <row r="382" spans="1:15" ht="30" customHeight="1">
      <c r="E382" s="13"/>
      <c r="G382" s="92"/>
      <c r="K382" s="129"/>
      <c r="L382" s="13"/>
      <c r="M382" s="13"/>
    </row>
    <row r="383" spans="1:15" ht="15" customHeight="1">
      <c r="E383" s="13"/>
      <c r="G383" s="92"/>
      <c r="K383" s="13"/>
      <c r="L383" s="13"/>
      <c r="M383" s="13"/>
    </row>
    <row r="384" spans="1:15" ht="15" customHeight="1">
      <c r="E384" s="13"/>
      <c r="G384" s="92"/>
    </row>
    <row r="385" spans="1:13" ht="15" customHeight="1">
      <c r="E385" s="13"/>
      <c r="G385" s="92"/>
    </row>
    <row r="386" spans="1:13" ht="15" customHeight="1">
      <c r="E386" s="13"/>
      <c r="G386" s="92"/>
    </row>
    <row r="387" spans="1:13" ht="15" customHeight="1">
      <c r="E387" s="13"/>
      <c r="G387" s="92"/>
    </row>
    <row r="388" spans="1:13" ht="15" customHeight="1">
      <c r="E388" s="13"/>
      <c r="G388" s="92"/>
      <c r="H388" s="13"/>
      <c r="I388" s="13"/>
      <c r="J388" s="13"/>
      <c r="K388" s="13"/>
      <c r="L388" s="13"/>
      <c r="M388" s="13"/>
    </row>
    <row r="389" spans="1:13" ht="15" customHeight="1">
      <c r="E389" s="13"/>
      <c r="G389" s="92"/>
      <c r="H389" s="13"/>
      <c r="I389" s="13"/>
      <c r="J389" s="13"/>
      <c r="K389" s="13"/>
      <c r="L389" s="13"/>
      <c r="M389" s="13"/>
    </row>
    <row r="390" spans="1:13" ht="15" customHeight="1">
      <c r="E390" s="13"/>
      <c r="G390" s="92"/>
      <c r="K390" s="13"/>
      <c r="L390" s="13"/>
      <c r="M390" s="13"/>
    </row>
    <row r="391" spans="1:13" ht="15" customHeight="1">
      <c r="A391" s="508"/>
      <c r="B391" s="508"/>
      <c r="C391" s="508"/>
      <c r="D391" s="508"/>
      <c r="E391" s="508"/>
      <c r="F391" s="508"/>
      <c r="G391" s="508"/>
      <c r="H391" s="508"/>
      <c r="I391" s="508"/>
      <c r="J391" s="508"/>
      <c r="K391" s="508"/>
      <c r="L391" s="508"/>
      <c r="M391" s="508"/>
    </row>
    <row r="392" spans="1:13" ht="60" customHeight="1">
      <c r="A392" s="508" t="s">
        <v>165</v>
      </c>
      <c r="B392" s="508"/>
      <c r="C392" s="508"/>
      <c r="D392" s="508"/>
      <c r="E392" s="508"/>
      <c r="F392" s="508"/>
      <c r="G392" s="508"/>
      <c r="H392" s="508"/>
      <c r="I392" s="508"/>
      <c r="J392" s="508"/>
      <c r="K392" s="508"/>
      <c r="L392" s="508"/>
      <c r="M392" s="508"/>
    </row>
    <row r="393" spans="1:13" ht="45.75" customHeight="1">
      <c r="A393" s="508" t="s">
        <v>164</v>
      </c>
      <c r="B393" s="508"/>
      <c r="C393" s="508"/>
      <c r="D393" s="508"/>
      <c r="E393" s="508"/>
      <c r="F393" s="508"/>
      <c r="G393" s="508"/>
      <c r="H393" s="508"/>
      <c r="I393" s="508"/>
      <c r="J393" s="508"/>
      <c r="K393" s="508"/>
      <c r="L393" s="508"/>
      <c r="M393" s="508"/>
    </row>
    <row r="394" spans="1:13" ht="15" customHeight="1">
      <c r="A394" s="13"/>
      <c r="B394" s="13"/>
      <c r="C394" s="13"/>
      <c r="D394" s="13"/>
      <c r="E394" s="13"/>
      <c r="F394" s="13"/>
      <c r="G394" s="13"/>
      <c r="H394" s="13"/>
      <c r="I394" s="13"/>
      <c r="J394" s="13"/>
      <c r="K394" s="13"/>
      <c r="L394" s="13"/>
      <c r="M394" s="13"/>
    </row>
    <row r="395" spans="1:13" ht="15" customHeight="1">
      <c r="A395" s="499" t="s">
        <v>35</v>
      </c>
      <c r="B395" s="499"/>
      <c r="C395" s="499"/>
      <c r="D395" s="499"/>
      <c r="E395" s="499"/>
      <c r="F395" s="499"/>
      <c r="G395" s="499"/>
      <c r="H395" s="499"/>
      <c r="I395" s="499"/>
      <c r="J395" s="499"/>
      <c r="K395" s="499"/>
      <c r="L395" s="499"/>
      <c r="M395" s="499"/>
    </row>
    <row r="396" spans="1:13" ht="15" customHeight="1">
      <c r="A396" s="499"/>
      <c r="B396" s="499"/>
      <c r="C396" s="499"/>
      <c r="D396" s="499"/>
      <c r="E396" s="499"/>
      <c r="F396" s="499"/>
      <c r="G396" s="499"/>
      <c r="H396" s="499"/>
      <c r="I396" s="499"/>
      <c r="J396" s="499"/>
      <c r="K396" s="499"/>
      <c r="L396" s="499"/>
      <c r="M396" s="499"/>
    </row>
    <row r="397" spans="1:13" ht="15" customHeight="1">
      <c r="A397" s="498" t="s">
        <v>163</v>
      </c>
      <c r="B397" s="498"/>
      <c r="C397" s="498"/>
      <c r="D397" s="498"/>
      <c r="E397" s="498"/>
      <c r="F397" s="498"/>
      <c r="G397" s="498"/>
      <c r="H397" s="498"/>
      <c r="I397" s="498"/>
      <c r="J397" s="498"/>
      <c r="K397" s="498"/>
      <c r="L397" s="498"/>
      <c r="M397" s="498"/>
    </row>
    <row r="398" spans="1:13" ht="15" customHeight="1">
      <c r="A398" s="498"/>
      <c r="B398" s="498"/>
      <c r="C398" s="498"/>
      <c r="D398" s="498"/>
      <c r="E398" s="498"/>
      <c r="F398" s="498"/>
      <c r="G398" s="498"/>
      <c r="H398" s="498"/>
      <c r="I398" s="498"/>
      <c r="J398" s="498"/>
      <c r="K398" s="498"/>
      <c r="L398" s="498"/>
      <c r="M398" s="498"/>
    </row>
    <row r="399" spans="1:13" ht="15" customHeight="1">
      <c r="A399" s="93"/>
      <c r="B399" s="93"/>
      <c r="C399" s="94"/>
      <c r="D399" s="93"/>
      <c r="E399" s="93"/>
      <c r="F399" s="13"/>
      <c r="G399" s="13"/>
      <c r="H399" s="13"/>
      <c r="I399" s="13"/>
      <c r="J399" s="13"/>
      <c r="K399" s="13"/>
      <c r="L399" s="13"/>
      <c r="M399" s="13"/>
    </row>
    <row r="400" spans="1:13" ht="15" customHeight="1">
      <c r="A400" s="122" t="s">
        <v>162</v>
      </c>
      <c r="B400" s="121" t="s">
        <v>161</v>
      </c>
      <c r="C400" s="94"/>
      <c r="D400" s="13"/>
      <c r="E400" s="93"/>
      <c r="F400" s="13"/>
      <c r="G400" s="96"/>
      <c r="H400" s="13"/>
      <c r="I400" s="13"/>
      <c r="J400" s="13"/>
      <c r="K400" s="13"/>
      <c r="L400" s="13"/>
      <c r="M400" s="13"/>
    </row>
    <row r="401" spans="1:15" ht="15" customHeight="1">
      <c r="A401" s="128" t="s">
        <v>160</v>
      </c>
      <c r="B401" s="127">
        <v>46134</v>
      </c>
      <c r="C401" s="94"/>
      <c r="D401" s="13"/>
      <c r="E401" s="93"/>
      <c r="F401" s="13"/>
      <c r="G401" s="96"/>
      <c r="H401" s="13"/>
      <c r="I401" s="13"/>
      <c r="J401" s="13"/>
      <c r="K401" s="13"/>
      <c r="L401" s="13"/>
      <c r="M401" s="13"/>
    </row>
    <row r="402" spans="1:15" ht="15" customHeight="1">
      <c r="A402" s="128" t="s">
        <v>159</v>
      </c>
      <c r="B402" s="127">
        <v>46224</v>
      </c>
      <c r="C402" s="94"/>
      <c r="D402" s="93"/>
      <c r="E402" s="93"/>
      <c r="F402" s="13"/>
      <c r="G402" s="96"/>
      <c r="H402" s="13"/>
      <c r="I402" s="13"/>
      <c r="J402" s="13"/>
      <c r="K402" s="13"/>
      <c r="L402" s="13"/>
      <c r="M402" s="13"/>
    </row>
    <row r="403" spans="1:15" ht="15" customHeight="1">
      <c r="A403" s="126"/>
      <c r="B403" s="125"/>
      <c r="C403" s="94"/>
      <c r="D403" s="93"/>
      <c r="E403" s="93"/>
      <c r="F403" s="13"/>
      <c r="G403" s="96"/>
      <c r="H403" s="13"/>
      <c r="I403" s="13"/>
      <c r="J403" s="13"/>
      <c r="K403" s="13"/>
      <c r="L403" s="13"/>
      <c r="M403" s="13"/>
    </row>
    <row r="404" spans="1:15" ht="22.5" customHeight="1">
      <c r="A404" s="126"/>
      <c r="B404" s="125"/>
      <c r="C404" s="94"/>
      <c r="D404" s="93"/>
      <c r="E404" s="93"/>
      <c r="F404" s="13"/>
      <c r="G404" s="96"/>
      <c r="H404" s="13"/>
      <c r="I404" s="13"/>
      <c r="J404" s="13"/>
      <c r="K404" s="13"/>
      <c r="L404" s="13"/>
      <c r="M404" s="13"/>
    </row>
    <row r="405" spans="1:15" ht="15" customHeight="1">
      <c r="A405" s="97"/>
      <c r="B405" s="96"/>
      <c r="C405" s="94"/>
      <c r="D405" s="93"/>
      <c r="E405" s="93"/>
      <c r="F405" s="13"/>
      <c r="G405" s="96"/>
      <c r="H405" s="13"/>
      <c r="I405" s="13"/>
      <c r="J405" s="13"/>
      <c r="K405" s="13"/>
      <c r="L405" s="13"/>
      <c r="M405" s="13"/>
    </row>
    <row r="406" spans="1:15" ht="15" customHeight="1">
      <c r="A406" s="124" t="s">
        <v>158</v>
      </c>
      <c r="B406" s="96"/>
      <c r="C406" s="94"/>
      <c r="D406" s="93"/>
      <c r="E406" s="93"/>
      <c r="F406" s="13"/>
      <c r="G406" s="96"/>
      <c r="H406" s="123"/>
      <c r="I406" s="13"/>
      <c r="J406" s="13"/>
      <c r="K406" s="13"/>
      <c r="L406" s="13"/>
      <c r="M406" s="13"/>
    </row>
    <row r="407" spans="1:15" ht="15" customHeight="1">
      <c r="A407" s="97"/>
      <c r="B407" s="96"/>
      <c r="C407" s="94"/>
      <c r="D407" s="93"/>
      <c r="E407" s="93"/>
      <c r="F407" s="13"/>
      <c r="G407" s="96"/>
      <c r="H407" s="13"/>
      <c r="I407" s="13"/>
      <c r="J407" s="13"/>
      <c r="K407" s="13"/>
      <c r="L407" s="13"/>
      <c r="M407" s="13"/>
      <c r="O407" s="85"/>
    </row>
    <row r="408" spans="1:15" ht="15" customHeight="1">
      <c r="A408" s="122" t="s">
        <v>156</v>
      </c>
      <c r="B408" s="122" t="s">
        <v>155</v>
      </c>
      <c r="C408" s="122" t="s">
        <v>154</v>
      </c>
      <c r="D408" s="122"/>
      <c r="E408" s="122" t="s">
        <v>153</v>
      </c>
      <c r="F408" s="122" t="s">
        <v>152</v>
      </c>
      <c r="G408" s="122"/>
      <c r="H408" s="122" t="s">
        <v>151</v>
      </c>
      <c r="I408" s="121" t="s">
        <v>150</v>
      </c>
      <c r="J408" s="121" t="s">
        <v>149</v>
      </c>
      <c r="K408" s="13"/>
      <c r="L408" s="13"/>
      <c r="M408" s="13"/>
    </row>
    <row r="409" spans="1:15" ht="15" customHeight="1">
      <c r="A409" s="95" t="s">
        <v>148</v>
      </c>
      <c r="B409" s="114"/>
      <c r="C409" s="120" t="s">
        <v>147</v>
      </c>
      <c r="D409" s="61"/>
      <c r="E409" s="111"/>
      <c r="F409" s="111">
        <v>0</v>
      </c>
      <c r="G409" s="111"/>
      <c r="H409" s="111">
        <v>0</v>
      </c>
      <c r="I409" s="118"/>
      <c r="J409" s="520"/>
      <c r="K409" s="107"/>
      <c r="L409" s="107"/>
      <c r="M409" s="13"/>
    </row>
    <row r="410" spans="1:15" ht="15" customHeight="1">
      <c r="A410" s="95" t="s">
        <v>146</v>
      </c>
      <c r="B410" s="114"/>
      <c r="C410" s="119" t="s">
        <v>145</v>
      </c>
      <c r="D410" s="61"/>
      <c r="E410" s="111"/>
      <c r="F410" s="111">
        <v>8.0000000000000002E-3</v>
      </c>
      <c r="G410" s="111"/>
      <c r="H410" s="111">
        <v>8.0000000000000002E-3</v>
      </c>
      <c r="I410" s="118"/>
      <c r="J410" s="521"/>
      <c r="K410" s="107"/>
      <c r="L410" s="107"/>
      <c r="M410" s="13"/>
    </row>
    <row r="411" spans="1:15" ht="15" customHeight="1">
      <c r="A411" s="95"/>
      <c r="B411" s="114"/>
      <c r="C411" s="117"/>
      <c r="D411" s="61"/>
      <c r="E411" s="111"/>
      <c r="F411" s="111"/>
      <c r="G411" s="111"/>
      <c r="H411" s="116"/>
      <c r="I411" s="114"/>
      <c r="J411" s="115"/>
      <c r="K411" s="107"/>
      <c r="L411" s="107"/>
      <c r="M411" s="13"/>
    </row>
    <row r="412" spans="1:15" ht="15" customHeight="1">
      <c r="A412" s="95"/>
      <c r="B412" s="114"/>
      <c r="C412" s="113"/>
      <c r="D412" s="61"/>
      <c r="E412" s="112"/>
      <c r="F412" s="111"/>
      <c r="G412" s="111"/>
      <c r="H412" s="110" t="s">
        <v>144</v>
      </c>
      <c r="I412" s="109"/>
      <c r="J412" s="108"/>
      <c r="K412" s="107"/>
      <c r="L412" s="107"/>
      <c r="M412" s="13"/>
    </row>
    <row r="413" spans="1:15" ht="15" customHeight="1">
      <c r="A413" s="97"/>
      <c r="B413" s="103"/>
      <c r="C413" s="94"/>
      <c r="D413" s="104"/>
      <c r="E413" s="104"/>
      <c r="F413" s="102"/>
      <c r="G413" s="103"/>
      <c r="H413" s="102"/>
      <c r="I413" s="106"/>
      <c r="J413" s="102"/>
      <c r="K413" s="13"/>
      <c r="L413" s="13"/>
      <c r="M413" s="13"/>
    </row>
    <row r="414" spans="1:15" ht="15" customHeight="1">
      <c r="A414" s="105" t="s">
        <v>143</v>
      </c>
      <c r="B414" s="103"/>
      <c r="C414" s="94"/>
      <c r="D414" s="104"/>
      <c r="E414" s="104"/>
      <c r="F414" s="102"/>
      <c r="G414" s="103"/>
      <c r="H414" s="102"/>
      <c r="I414" s="102"/>
      <c r="J414" s="102"/>
      <c r="K414" s="102"/>
      <c r="L414" s="13"/>
      <c r="M414" s="13"/>
    </row>
    <row r="415" spans="1:15" ht="15" customHeight="1">
      <c r="A415" s="97"/>
      <c r="B415" s="96"/>
      <c r="C415" s="101"/>
      <c r="D415" s="101"/>
      <c r="E415" s="93"/>
      <c r="F415" s="13"/>
      <c r="G415" s="96"/>
      <c r="H415" s="13"/>
      <c r="I415" s="13"/>
      <c r="J415" s="100"/>
      <c r="K415" s="13"/>
      <c r="L415" s="13"/>
      <c r="M415" s="13"/>
    </row>
    <row r="416" spans="1:15" ht="15" customHeight="1">
      <c r="A416" s="97"/>
      <c r="B416" s="96"/>
      <c r="C416" s="101"/>
      <c r="D416" s="101"/>
      <c r="E416" s="93"/>
      <c r="F416" s="13"/>
      <c r="G416" s="96"/>
      <c r="H416" s="13"/>
      <c r="I416" s="13"/>
      <c r="J416" s="100"/>
      <c r="K416" s="13"/>
      <c r="L416" s="13"/>
      <c r="M416" s="13"/>
    </row>
    <row r="417" spans="1:13" ht="15" customHeight="1">
      <c r="A417" s="97"/>
      <c r="B417" s="96"/>
      <c r="C417" s="101"/>
      <c r="D417" s="101"/>
      <c r="E417" s="93"/>
      <c r="F417" s="13"/>
      <c r="G417" s="96"/>
      <c r="H417" s="13"/>
      <c r="I417" s="13"/>
      <c r="J417" s="100"/>
      <c r="K417" s="13"/>
      <c r="L417" s="13"/>
      <c r="M417" s="13"/>
    </row>
    <row r="418" spans="1:13" ht="15" customHeight="1">
      <c r="A418" s="97"/>
      <c r="B418" s="96"/>
      <c r="C418" s="101"/>
      <c r="D418" s="101"/>
      <c r="E418" s="93"/>
      <c r="F418" s="13"/>
      <c r="G418" s="96"/>
      <c r="H418" s="13"/>
      <c r="I418" s="13"/>
      <c r="J418" s="100"/>
      <c r="K418" s="13"/>
      <c r="L418" s="13"/>
      <c r="M418" s="13"/>
    </row>
    <row r="419" spans="1:13" ht="15" customHeight="1">
      <c r="A419" s="97"/>
      <c r="B419" s="96"/>
      <c r="C419" s="101"/>
      <c r="D419" s="101"/>
      <c r="E419" s="93"/>
      <c r="F419" s="13"/>
      <c r="G419" s="96"/>
      <c r="H419" s="13"/>
      <c r="I419" s="13"/>
      <c r="J419" s="100"/>
      <c r="K419" s="13"/>
      <c r="L419" s="13"/>
      <c r="M419" s="13"/>
    </row>
    <row r="420" spans="1:13" ht="15" customHeight="1">
      <c r="A420" s="97"/>
      <c r="B420" s="96"/>
      <c r="C420" s="101"/>
      <c r="D420" s="101"/>
      <c r="E420" s="93"/>
      <c r="F420" s="13"/>
      <c r="G420" s="96"/>
      <c r="H420" s="13"/>
      <c r="I420" s="13"/>
      <c r="J420" s="100"/>
      <c r="K420" s="13"/>
      <c r="L420" s="13"/>
      <c r="M420" s="13"/>
    </row>
    <row r="421" spans="1:13" ht="15" customHeight="1">
      <c r="A421" s="97"/>
      <c r="B421" s="96"/>
      <c r="C421" s="101"/>
      <c r="D421" s="101"/>
      <c r="E421" s="93"/>
      <c r="F421" s="13"/>
      <c r="G421" s="96"/>
      <c r="H421" s="13"/>
      <c r="I421" s="13"/>
      <c r="J421" s="100"/>
      <c r="K421" s="13"/>
      <c r="L421" s="13"/>
      <c r="M421" s="13"/>
    </row>
    <row r="422" spans="1:13" ht="15" customHeight="1">
      <c r="A422" s="97"/>
      <c r="B422" s="96"/>
      <c r="C422" s="94"/>
      <c r="D422" s="93"/>
      <c r="E422" s="93"/>
      <c r="F422" s="13"/>
      <c r="G422" s="96"/>
      <c r="H422" s="13"/>
      <c r="I422" s="13"/>
      <c r="J422" s="100"/>
      <c r="K422" s="13"/>
      <c r="L422" s="13"/>
      <c r="M422" s="13"/>
    </row>
    <row r="423" spans="1:13" ht="15" customHeight="1">
      <c r="A423" s="97"/>
      <c r="B423" s="96"/>
      <c r="C423" s="94"/>
      <c r="D423" s="93"/>
      <c r="E423" s="93"/>
      <c r="F423" s="98"/>
      <c r="G423" s="96"/>
      <c r="H423" s="13"/>
      <c r="I423" s="99"/>
      <c r="J423" s="98"/>
      <c r="K423" s="13"/>
      <c r="L423" s="13"/>
      <c r="M423" s="13"/>
    </row>
    <row r="424" spans="1:13" ht="15" customHeight="1">
      <c r="A424" s="97"/>
      <c r="B424" s="96"/>
      <c r="C424" s="94"/>
      <c r="D424" s="93"/>
      <c r="E424" s="93"/>
      <c r="F424" s="13"/>
      <c r="G424" s="96"/>
      <c r="H424" s="13"/>
      <c r="I424" s="13"/>
      <c r="J424" s="13"/>
      <c r="K424" s="13"/>
      <c r="L424" s="13"/>
      <c r="M424" s="13"/>
    </row>
    <row r="425" spans="1:13" ht="15" customHeight="1">
      <c r="A425" s="97"/>
      <c r="B425" s="96"/>
      <c r="C425" s="94"/>
      <c r="D425" s="93"/>
      <c r="E425" s="93"/>
      <c r="F425" s="13"/>
      <c r="G425" s="96"/>
      <c r="H425" s="13"/>
      <c r="I425" s="13"/>
      <c r="J425" s="13"/>
      <c r="K425" s="13"/>
      <c r="L425" s="13"/>
      <c r="M425" s="13"/>
    </row>
    <row r="426" spans="1:13" ht="15" customHeight="1">
      <c r="A426" s="97"/>
      <c r="B426" s="96"/>
      <c r="C426" s="94"/>
      <c r="D426" s="93"/>
      <c r="E426" s="93"/>
      <c r="F426" s="13"/>
      <c r="G426" s="96"/>
      <c r="H426" s="13"/>
      <c r="I426" s="13"/>
      <c r="J426" s="13"/>
      <c r="K426" s="13"/>
      <c r="L426" s="13"/>
      <c r="M426" s="13"/>
    </row>
    <row r="427" spans="1:13" ht="15" customHeight="1">
      <c r="A427" s="97"/>
      <c r="B427" s="96"/>
      <c r="C427" s="94"/>
      <c r="D427" s="93"/>
      <c r="E427" s="93"/>
      <c r="F427" s="13"/>
      <c r="G427" s="96"/>
      <c r="H427" s="13"/>
      <c r="I427" s="13"/>
      <c r="J427" s="13"/>
      <c r="K427" s="13"/>
      <c r="L427" s="13"/>
      <c r="M427" s="13"/>
    </row>
    <row r="428" spans="1:13" ht="15" customHeight="1">
      <c r="A428" s="95"/>
      <c r="B428" s="92"/>
      <c r="C428" s="94"/>
      <c r="D428" s="93"/>
      <c r="E428" s="93"/>
      <c r="F428" s="13"/>
      <c r="G428" s="92"/>
      <c r="H428" s="13"/>
      <c r="I428" s="13"/>
      <c r="J428" s="13"/>
      <c r="K428" s="13"/>
      <c r="L428" s="13"/>
      <c r="M428" s="13"/>
    </row>
    <row r="429" spans="1:13" ht="15" customHeight="1">
      <c r="A429" s="95"/>
      <c r="B429" s="92"/>
      <c r="C429" s="94"/>
      <c r="D429" s="93"/>
      <c r="E429" s="93"/>
      <c r="F429" s="13"/>
      <c r="G429" s="92"/>
      <c r="H429" s="13"/>
      <c r="I429" s="13"/>
      <c r="J429" s="13"/>
      <c r="K429" s="13"/>
      <c r="L429" s="13"/>
      <c r="M429" s="13"/>
    </row>
    <row r="430" spans="1:13" ht="15" customHeight="1">
      <c r="A430" s="95"/>
      <c r="B430" s="92"/>
      <c r="C430" s="94"/>
      <c r="D430" s="93"/>
      <c r="E430" s="93"/>
      <c r="F430" s="13"/>
      <c r="G430" s="92"/>
      <c r="H430" s="13"/>
      <c r="I430" s="13"/>
      <c r="J430" s="13"/>
      <c r="K430" s="13"/>
      <c r="L430" s="13"/>
      <c r="M430" s="13"/>
    </row>
    <row r="431" spans="1:13" ht="15" customHeight="1">
      <c r="A431" s="95"/>
      <c r="B431" s="92"/>
      <c r="C431" s="94"/>
      <c r="D431" s="93"/>
      <c r="E431" s="93"/>
      <c r="F431" s="13"/>
      <c r="G431" s="92"/>
      <c r="H431" s="13"/>
      <c r="I431" s="13"/>
      <c r="J431" s="13"/>
      <c r="K431" s="13"/>
      <c r="L431" s="13"/>
      <c r="M431" s="13"/>
    </row>
    <row r="432" spans="1:13" ht="15" customHeight="1">
      <c r="A432" s="95"/>
      <c r="B432" s="92"/>
      <c r="C432" s="94"/>
      <c r="D432" s="93"/>
      <c r="E432" s="93"/>
      <c r="F432" s="13"/>
      <c r="G432" s="92"/>
      <c r="H432" s="13" t="s">
        <v>142</v>
      </c>
      <c r="I432" s="13"/>
      <c r="J432" s="13"/>
      <c r="K432" s="13"/>
      <c r="L432" s="13"/>
      <c r="M432" s="13"/>
    </row>
    <row r="433" spans="1:13" ht="15" customHeight="1">
      <c r="A433" s="95"/>
      <c r="B433" s="92"/>
      <c r="C433" s="94"/>
      <c r="D433" s="93"/>
      <c r="E433" s="93"/>
      <c r="F433" s="13"/>
      <c r="G433" s="92"/>
      <c r="H433" s="13"/>
      <c r="I433" s="13"/>
      <c r="J433" s="13"/>
      <c r="K433" s="13"/>
      <c r="L433" s="13"/>
      <c r="M433" s="13"/>
    </row>
    <row r="434" spans="1:13" ht="15" customHeight="1">
      <c r="A434" s="95"/>
      <c r="B434" s="92"/>
      <c r="C434" s="94"/>
      <c r="D434" s="93"/>
      <c r="E434" s="93"/>
      <c r="F434" s="13"/>
      <c r="G434" s="92"/>
      <c r="H434" s="13"/>
      <c r="I434" s="13"/>
      <c r="J434" s="13"/>
      <c r="K434" s="13"/>
      <c r="L434" s="13"/>
      <c r="M434" s="13"/>
    </row>
    <row r="435" spans="1:13" ht="15" customHeight="1">
      <c r="A435" s="95"/>
      <c r="B435" s="92"/>
      <c r="C435" s="94"/>
      <c r="D435" s="93"/>
      <c r="E435" s="93"/>
      <c r="F435" s="13"/>
      <c r="G435" s="92"/>
      <c r="H435" s="13"/>
      <c r="I435" s="13"/>
      <c r="J435" s="13"/>
      <c r="K435" s="13"/>
      <c r="L435" s="13"/>
      <c r="M435" s="13"/>
    </row>
    <row r="436" spans="1:13" ht="15" customHeight="1">
      <c r="A436" s="95"/>
      <c r="B436" s="92"/>
      <c r="C436" s="94"/>
      <c r="D436" s="93"/>
      <c r="E436" s="93"/>
      <c r="F436" s="13"/>
      <c r="G436" s="92"/>
      <c r="H436" s="13"/>
      <c r="I436" s="13"/>
      <c r="J436" s="13"/>
      <c r="K436" s="13"/>
      <c r="L436" s="13"/>
      <c r="M436" s="13"/>
    </row>
    <row r="437" spans="1:13" ht="15" customHeight="1">
      <c r="A437" s="95"/>
      <c r="B437" s="92"/>
      <c r="C437" s="94"/>
      <c r="D437" s="93"/>
      <c r="E437" s="93"/>
      <c r="F437" s="13"/>
      <c r="G437" s="92"/>
      <c r="H437" s="13"/>
      <c r="I437" s="13"/>
      <c r="J437" s="13"/>
      <c r="K437" s="13"/>
      <c r="L437" s="13"/>
      <c r="M437" s="13"/>
    </row>
    <row r="438" spans="1:13" ht="15" customHeight="1">
      <c r="A438" s="95"/>
      <c r="B438" s="92"/>
      <c r="C438" s="94"/>
      <c r="D438" s="93"/>
      <c r="E438" s="93"/>
      <c r="F438" s="13"/>
      <c r="G438" s="92"/>
      <c r="H438" s="13"/>
      <c r="I438" s="13"/>
      <c r="J438" s="13"/>
      <c r="K438" s="13"/>
      <c r="L438" s="13"/>
      <c r="M438" s="13"/>
    </row>
    <row r="439" spans="1:13" ht="15" customHeight="1">
      <c r="A439" s="95"/>
      <c r="B439" s="92"/>
      <c r="C439" s="94"/>
      <c r="D439" s="93"/>
      <c r="E439" s="93"/>
      <c r="F439" s="13"/>
      <c r="G439" s="92"/>
      <c r="H439" s="13"/>
      <c r="I439" s="13"/>
      <c r="J439" s="13"/>
      <c r="K439" s="13"/>
      <c r="L439" s="13"/>
      <c r="M439" s="13"/>
    </row>
    <row r="440" spans="1:13" ht="15" customHeight="1">
      <c r="A440" s="95"/>
      <c r="B440" s="92"/>
      <c r="C440" s="94"/>
      <c r="D440" s="93"/>
      <c r="E440" s="93"/>
      <c r="F440" s="13"/>
      <c r="G440" s="92"/>
      <c r="H440" s="13"/>
      <c r="I440" s="13"/>
      <c r="J440" s="13"/>
      <c r="K440" s="13"/>
      <c r="L440" s="13"/>
      <c r="M440" s="13"/>
    </row>
    <row r="441" spans="1:13" ht="15" customHeight="1">
      <c r="A441" s="95"/>
      <c r="B441" s="92"/>
      <c r="C441" s="94"/>
      <c r="D441" s="93"/>
      <c r="E441" s="93"/>
      <c r="F441" s="13"/>
      <c r="G441" s="92"/>
      <c r="H441" s="13"/>
      <c r="I441" s="13"/>
      <c r="J441" s="13"/>
      <c r="K441" s="13"/>
      <c r="L441" s="13"/>
      <c r="M441" s="13"/>
    </row>
    <row r="442" spans="1:13" ht="15" customHeight="1">
      <c r="A442" s="95"/>
      <c r="B442" s="92"/>
      <c r="C442" s="94"/>
      <c r="D442" s="93"/>
      <c r="E442" s="93"/>
      <c r="F442" s="13"/>
      <c r="G442" s="92"/>
      <c r="H442" s="13"/>
      <c r="I442" s="13"/>
      <c r="J442" s="13"/>
      <c r="K442" s="13"/>
      <c r="L442" s="13"/>
      <c r="M442" s="13"/>
    </row>
    <row r="443" spans="1:13" ht="15" customHeight="1">
      <c r="A443" s="95"/>
      <c r="B443" s="92"/>
      <c r="C443" s="94"/>
      <c r="D443" s="93"/>
      <c r="E443" s="93"/>
      <c r="F443" s="13"/>
      <c r="G443" s="92"/>
      <c r="H443" s="13"/>
      <c r="I443" s="13"/>
      <c r="J443" s="13"/>
      <c r="K443" s="13"/>
      <c r="L443" s="13"/>
      <c r="M443" s="13"/>
    </row>
    <row r="444" spans="1:13" ht="15" customHeight="1">
      <c r="A444" s="95"/>
      <c r="B444" s="92"/>
      <c r="C444" s="94"/>
      <c r="D444" s="93"/>
      <c r="E444" s="93"/>
      <c r="F444" s="13"/>
      <c r="G444" s="92"/>
      <c r="H444" s="13"/>
      <c r="I444" s="13"/>
      <c r="J444" s="13"/>
      <c r="K444" s="13"/>
      <c r="L444" s="13"/>
      <c r="M444" s="13"/>
    </row>
    <row r="445" spans="1:13" ht="15" customHeight="1">
      <c r="A445" s="95"/>
      <c r="B445" s="92"/>
      <c r="C445" s="94"/>
      <c r="D445" s="93"/>
      <c r="E445" s="93"/>
      <c r="F445" s="13"/>
      <c r="G445" s="92"/>
      <c r="H445" s="13"/>
      <c r="I445" s="13"/>
      <c r="J445" s="13"/>
      <c r="K445" s="13"/>
      <c r="L445" s="13"/>
      <c r="M445" s="13"/>
    </row>
    <row r="446" spans="1:13" ht="15" customHeight="1">
      <c r="A446" s="95"/>
      <c r="B446" s="92"/>
      <c r="C446" s="94"/>
      <c r="D446" s="93"/>
      <c r="E446" s="93"/>
      <c r="F446" s="13"/>
      <c r="G446" s="92"/>
      <c r="H446" s="13"/>
      <c r="I446" s="13"/>
      <c r="J446" s="13"/>
      <c r="K446" s="13"/>
      <c r="L446" s="13"/>
      <c r="M446" s="13"/>
    </row>
    <row r="447" spans="1:13" ht="15" customHeight="1">
      <c r="A447" s="95"/>
      <c r="B447" s="92"/>
      <c r="C447" s="94"/>
      <c r="D447" s="93"/>
      <c r="E447" s="93"/>
      <c r="F447" s="13"/>
      <c r="G447" s="92"/>
      <c r="H447" s="13"/>
      <c r="I447" s="13"/>
      <c r="J447" s="13"/>
      <c r="K447" s="13"/>
      <c r="L447" s="13"/>
      <c r="M447" s="13"/>
    </row>
    <row r="448" spans="1:13" ht="15" customHeight="1">
      <c r="A448" s="95"/>
      <c r="B448" s="92"/>
      <c r="C448" s="94"/>
      <c r="D448" s="93"/>
      <c r="E448" s="93"/>
      <c r="F448" s="13"/>
      <c r="G448" s="92"/>
      <c r="H448" s="13"/>
      <c r="I448" s="13"/>
      <c r="J448" s="13"/>
      <c r="K448" s="13"/>
      <c r="L448" s="13"/>
      <c r="M448" s="13"/>
    </row>
    <row r="449" spans="1:15" ht="15" customHeight="1">
      <c r="A449" s="499" t="s">
        <v>35</v>
      </c>
      <c r="B449" s="499"/>
      <c r="C449" s="499"/>
      <c r="D449" s="499"/>
      <c r="E449" s="499"/>
      <c r="F449" s="499"/>
      <c r="G449" s="499"/>
      <c r="H449" s="499"/>
      <c r="I449" s="499"/>
      <c r="J449" s="499"/>
      <c r="K449" s="499"/>
      <c r="L449" s="499"/>
      <c r="M449" s="499"/>
      <c r="N449" s="12"/>
      <c r="O449" s="12"/>
    </row>
    <row r="450" spans="1:15" ht="15" customHeight="1">
      <c r="A450" s="499"/>
      <c r="B450" s="499"/>
      <c r="C450" s="499"/>
      <c r="D450" s="499"/>
      <c r="E450" s="499"/>
      <c r="F450" s="499"/>
      <c r="G450" s="499"/>
      <c r="H450" s="499"/>
      <c r="I450" s="499"/>
      <c r="J450" s="499"/>
      <c r="K450" s="499"/>
      <c r="L450" s="499"/>
      <c r="M450" s="499"/>
      <c r="O450" s="12"/>
    </row>
    <row r="451" spans="1:15" ht="15" customHeight="1">
      <c r="A451" s="498" t="s">
        <v>141</v>
      </c>
      <c r="B451" s="498"/>
      <c r="C451" s="498"/>
      <c r="D451" s="498"/>
      <c r="E451" s="498"/>
      <c r="F451" s="498"/>
      <c r="G451" s="498"/>
      <c r="H451" s="498"/>
      <c r="I451" s="498"/>
      <c r="J451" s="498"/>
      <c r="K451" s="498"/>
      <c r="L451" s="498"/>
      <c r="M451" s="498"/>
      <c r="O451" s="12"/>
    </row>
    <row r="452" spans="1:15" ht="15" customHeight="1">
      <c r="A452" s="498"/>
      <c r="B452" s="498"/>
      <c r="C452" s="498"/>
      <c r="D452" s="498"/>
      <c r="E452" s="498"/>
      <c r="F452" s="498"/>
      <c r="G452" s="498"/>
      <c r="H452" s="498"/>
      <c r="I452" s="498"/>
      <c r="J452" s="498"/>
      <c r="K452" s="498"/>
      <c r="L452" s="498"/>
      <c r="M452" s="498"/>
      <c r="O452" s="12"/>
    </row>
    <row r="453" spans="1:15" ht="15" customHeight="1">
      <c r="A453" s="50"/>
      <c r="B453" s="50"/>
      <c r="C453" s="50"/>
      <c r="D453" s="50"/>
      <c r="E453" s="50"/>
      <c r="F453" s="50"/>
      <c r="G453" s="50"/>
      <c r="H453" s="50"/>
      <c r="I453" s="50"/>
      <c r="J453" s="50"/>
      <c r="K453" s="50"/>
      <c r="L453" s="50"/>
      <c r="M453" s="50"/>
      <c r="O453" s="12"/>
    </row>
    <row r="454" spans="1:15" ht="15" customHeight="1">
      <c r="A454" s="71" t="s">
        <v>139</v>
      </c>
      <c r="B454" s="71"/>
      <c r="C454" s="50"/>
      <c r="D454" s="84">
        <v>46113</v>
      </c>
      <c r="E454" s="84">
        <v>46143</v>
      </c>
      <c r="F454" s="84">
        <v>46174</v>
      </c>
      <c r="G454" s="84"/>
      <c r="H454" s="91" t="s">
        <v>116</v>
      </c>
      <c r="K454" s="50"/>
      <c r="L454" s="50"/>
      <c r="M454" s="50"/>
      <c r="O454" s="12"/>
    </row>
    <row r="455" spans="1:15" ht="15" customHeight="1">
      <c r="A455" s="90" t="s">
        <v>137</v>
      </c>
      <c r="B455" s="90"/>
      <c r="C455" s="89"/>
      <c r="D455" s="81">
        <v>1333235.52</v>
      </c>
      <c r="E455" s="81">
        <v>1402334.6299999994</v>
      </c>
      <c r="F455" s="81"/>
      <c r="G455" s="81"/>
      <c r="H455" s="69">
        <v>2735570.1499999994</v>
      </c>
      <c r="K455" s="83"/>
      <c r="L455" s="50"/>
      <c r="M455" s="50"/>
      <c r="N455" s="88"/>
      <c r="O455" s="12"/>
    </row>
    <row r="456" spans="1:15" ht="15" customHeight="1">
      <c r="A456" s="87" t="s">
        <v>135</v>
      </c>
      <c r="B456" s="87"/>
      <c r="C456" s="58"/>
      <c r="D456" s="81">
        <v>99757.578399999999</v>
      </c>
      <c r="E456" s="81">
        <v>41482.768400000001</v>
      </c>
      <c r="F456" s="81"/>
      <c r="G456" s="81"/>
      <c r="H456" s="69">
        <v>141240.3468</v>
      </c>
      <c r="K456" s="86"/>
      <c r="L456" s="50"/>
      <c r="M456" s="50"/>
      <c r="O456" s="85"/>
    </row>
    <row r="457" spans="1:15" ht="15" customHeight="1">
      <c r="A457" s="50" t="s">
        <v>133</v>
      </c>
      <c r="B457" s="50"/>
      <c r="C457" s="58"/>
      <c r="D457" s="81"/>
      <c r="E457" s="81"/>
      <c r="F457" s="81"/>
      <c r="G457" s="81"/>
      <c r="H457" s="69">
        <v>0</v>
      </c>
      <c r="K457" s="50"/>
      <c r="L457" s="50"/>
      <c r="M457" s="50"/>
      <c r="O457" s="12"/>
    </row>
    <row r="458" spans="1:15" ht="15" customHeight="1">
      <c r="A458" s="50" t="s">
        <v>131</v>
      </c>
      <c r="B458" s="50"/>
      <c r="C458" s="58"/>
      <c r="D458" s="81"/>
      <c r="E458" s="81"/>
      <c r="F458" s="81"/>
      <c r="G458" s="81"/>
      <c r="H458" s="69">
        <v>0</v>
      </c>
      <c r="K458" s="50"/>
      <c r="L458" s="50"/>
      <c r="M458" s="50"/>
      <c r="O458" s="12"/>
    </row>
    <row r="459" spans="1:15" ht="15" customHeight="1">
      <c r="A459" s="50" t="s">
        <v>129</v>
      </c>
      <c r="B459" s="50"/>
      <c r="C459" s="58"/>
      <c r="D459" s="81"/>
      <c r="E459" s="81"/>
      <c r="F459" s="81"/>
      <c r="G459" s="81"/>
      <c r="H459" s="69">
        <v>0</v>
      </c>
      <c r="K459" s="50"/>
      <c r="L459" s="50"/>
      <c r="M459" s="50"/>
      <c r="O459" s="12"/>
    </row>
    <row r="460" spans="1:15" ht="15" customHeight="1">
      <c r="A460" s="50" t="s">
        <v>127</v>
      </c>
      <c r="B460" s="50"/>
      <c r="C460" s="58"/>
      <c r="D460" s="62"/>
      <c r="E460" s="62"/>
      <c r="F460" s="62"/>
      <c r="G460" s="62"/>
      <c r="H460" s="51">
        <v>0</v>
      </c>
      <c r="K460" s="50"/>
      <c r="L460" s="50"/>
      <c r="M460" s="50"/>
      <c r="O460" s="12"/>
    </row>
    <row r="461" spans="1:15" ht="15" customHeight="1">
      <c r="A461" s="50" t="s">
        <v>125</v>
      </c>
      <c r="B461" s="50"/>
      <c r="C461" s="58"/>
      <c r="D461" s="81"/>
      <c r="E461" s="81"/>
      <c r="F461" s="81"/>
      <c r="G461" s="81"/>
      <c r="H461" s="69">
        <v>0</v>
      </c>
      <c r="K461" s="50"/>
      <c r="L461" s="50"/>
      <c r="M461" s="50"/>
      <c r="O461" s="12"/>
    </row>
    <row r="462" spans="1:15" ht="15" customHeight="1">
      <c r="A462" s="50" t="s">
        <v>123</v>
      </c>
      <c r="B462" s="50"/>
      <c r="C462" s="58"/>
      <c r="D462" s="81"/>
      <c r="E462" s="81"/>
      <c r="F462" s="81"/>
      <c r="G462" s="81"/>
      <c r="H462" s="69">
        <v>0</v>
      </c>
      <c r="K462" s="50"/>
      <c r="L462" s="50"/>
      <c r="M462" s="50"/>
      <c r="O462" s="12"/>
    </row>
    <row r="463" spans="1:15" ht="15" customHeight="1">
      <c r="A463" s="50" t="s">
        <v>121</v>
      </c>
      <c r="B463" s="50"/>
      <c r="C463" s="58"/>
      <c r="D463" s="81"/>
      <c r="E463" s="81"/>
      <c r="F463" s="81"/>
      <c r="G463" s="81"/>
      <c r="H463" s="69">
        <v>0</v>
      </c>
      <c r="K463" s="50"/>
      <c r="L463" s="50"/>
      <c r="M463" s="50"/>
      <c r="O463" s="12"/>
    </row>
    <row r="464" spans="1:15" ht="15" customHeight="1">
      <c r="A464" s="50" t="s">
        <v>119</v>
      </c>
      <c r="B464" s="50"/>
      <c r="C464" s="58"/>
      <c r="D464" s="81"/>
      <c r="E464" s="81"/>
      <c r="F464" s="81"/>
      <c r="G464" s="81"/>
      <c r="H464" s="69">
        <v>0</v>
      </c>
      <c r="K464" s="50"/>
      <c r="L464" s="50"/>
      <c r="M464" s="50"/>
      <c r="O464" s="12"/>
    </row>
    <row r="465" spans="1:17" ht="15" customHeight="1" thickBot="1">
      <c r="A465" s="65" t="s">
        <v>118</v>
      </c>
      <c r="B465" s="79"/>
      <c r="C465" s="79"/>
      <c r="D465" s="78">
        <v>1432993.0984</v>
      </c>
      <c r="E465" s="78">
        <v>1443817.3983999994</v>
      </c>
      <c r="F465" s="78">
        <v>0</v>
      </c>
      <c r="G465" s="78"/>
      <c r="H465" s="76">
        <v>2876810.4967999994</v>
      </c>
      <c r="K465" s="50"/>
      <c r="L465" s="50"/>
      <c r="M465" s="50"/>
      <c r="O465" s="12"/>
    </row>
    <row r="466" spans="1:17" ht="15" customHeight="1" thickTop="1">
      <c r="A466" s="50"/>
      <c r="B466" s="50"/>
      <c r="C466" s="50"/>
      <c r="D466" s="50"/>
      <c r="E466" s="50"/>
      <c r="F466" s="50"/>
      <c r="G466" s="50"/>
      <c r="H466" s="51"/>
      <c r="K466" s="50"/>
      <c r="L466" s="50"/>
      <c r="M466" s="50"/>
      <c r="O466" s="12"/>
    </row>
    <row r="467" spans="1:17" ht="15" customHeight="1">
      <c r="A467" s="50"/>
      <c r="B467" s="50"/>
      <c r="C467" s="50"/>
      <c r="D467" s="50"/>
      <c r="E467" s="50"/>
      <c r="F467" s="50"/>
      <c r="G467" s="50"/>
      <c r="H467" s="51"/>
      <c r="K467" s="50"/>
      <c r="L467" s="50"/>
      <c r="M467" s="50"/>
      <c r="O467" s="12"/>
    </row>
    <row r="468" spans="1:17" ht="15" customHeight="1">
      <c r="A468" s="71" t="s">
        <v>117</v>
      </c>
      <c r="B468" s="71"/>
      <c r="C468" s="71"/>
      <c r="D468" s="84">
        <v>46113</v>
      </c>
      <c r="E468" s="84">
        <v>46143</v>
      </c>
      <c r="F468" s="84">
        <v>46174</v>
      </c>
      <c r="G468" s="84"/>
      <c r="H468" s="84" t="s">
        <v>116</v>
      </c>
      <c r="K468" s="50"/>
      <c r="L468" s="50"/>
      <c r="M468" s="50"/>
      <c r="O468" s="12"/>
    </row>
    <row r="469" spans="1:17" ht="15" customHeight="1">
      <c r="A469" s="50" t="s">
        <v>115</v>
      </c>
      <c r="B469" s="50"/>
      <c r="C469" s="58"/>
      <c r="D469" s="81">
        <v>14950549.64000009</v>
      </c>
      <c r="E469" s="81"/>
      <c r="F469" s="80"/>
      <c r="G469" s="80"/>
      <c r="H469" s="69">
        <v>14950549.64000009</v>
      </c>
      <c r="L469" s="50"/>
      <c r="M469" s="50"/>
      <c r="O469" s="12"/>
    </row>
    <row r="470" spans="1:17" ht="15" customHeight="1">
      <c r="A470" s="50" t="s">
        <v>113</v>
      </c>
      <c r="B470" s="50"/>
      <c r="C470" s="58"/>
      <c r="D470" s="81">
        <v>5555675.6699999999</v>
      </c>
      <c r="E470" s="81">
        <v>5296922.9800000004</v>
      </c>
      <c r="F470" s="81"/>
      <c r="G470" s="80"/>
      <c r="H470" s="69">
        <v>10852598.65</v>
      </c>
      <c r="K470" s="50"/>
      <c r="L470" s="50"/>
      <c r="M470" s="50"/>
      <c r="O470" s="12"/>
      <c r="Q470" s="31"/>
    </row>
    <row r="471" spans="1:17" ht="15" customHeight="1">
      <c r="A471" s="50" t="s">
        <v>111</v>
      </c>
      <c r="B471" s="50"/>
      <c r="C471" s="58"/>
      <c r="D471" s="80"/>
      <c r="E471" s="80"/>
      <c r="F471" s="80"/>
      <c r="G471" s="80"/>
      <c r="H471" s="69">
        <v>0</v>
      </c>
      <c r="K471" s="50"/>
      <c r="L471" s="50"/>
      <c r="M471" s="50"/>
      <c r="O471" s="12"/>
    </row>
    <row r="472" spans="1:17" ht="15" customHeight="1">
      <c r="A472" s="50" t="s">
        <v>109</v>
      </c>
      <c r="B472" s="50"/>
      <c r="C472" s="58"/>
      <c r="D472" s="80"/>
      <c r="E472" s="80"/>
      <c r="F472" s="80"/>
      <c r="G472" s="80"/>
      <c r="H472" s="69">
        <v>0</v>
      </c>
      <c r="I472" s="31"/>
      <c r="J472" s="31"/>
      <c r="K472" s="50"/>
      <c r="L472" s="50"/>
      <c r="M472" s="50"/>
      <c r="O472" s="12"/>
    </row>
    <row r="473" spans="1:17" ht="15" customHeight="1">
      <c r="A473" s="50" t="s">
        <v>107</v>
      </c>
      <c r="B473" s="50"/>
      <c r="C473" s="58"/>
      <c r="D473" s="80"/>
      <c r="E473" s="80"/>
      <c r="F473" s="80"/>
      <c r="G473" s="80"/>
      <c r="H473" s="69">
        <v>0</v>
      </c>
      <c r="K473" s="83"/>
      <c r="L473" s="50"/>
      <c r="M473" s="50"/>
      <c r="O473" s="12"/>
    </row>
    <row r="474" spans="1:17" ht="15" customHeight="1">
      <c r="A474" s="50" t="s">
        <v>105</v>
      </c>
      <c r="C474" s="58"/>
      <c r="D474" s="80"/>
      <c r="E474" s="80"/>
      <c r="F474" s="80"/>
      <c r="G474" s="80"/>
      <c r="H474" s="51">
        <v>0</v>
      </c>
      <c r="K474" s="50"/>
      <c r="L474" s="50"/>
      <c r="M474" s="50"/>
      <c r="O474" s="12"/>
    </row>
    <row r="475" spans="1:17" ht="15" customHeight="1">
      <c r="A475" s="50" t="s">
        <v>104</v>
      </c>
      <c r="C475" s="58"/>
      <c r="D475" s="80"/>
      <c r="E475" s="80"/>
      <c r="F475" s="80"/>
      <c r="G475" s="80"/>
      <c r="H475" s="69">
        <v>0</v>
      </c>
      <c r="K475" s="50"/>
      <c r="L475" s="50"/>
      <c r="M475" s="50"/>
      <c r="O475" s="12"/>
    </row>
    <row r="476" spans="1:17" ht="15" customHeight="1">
      <c r="A476" s="60" t="s">
        <v>103</v>
      </c>
      <c r="B476" s="61"/>
      <c r="C476" s="82"/>
      <c r="D476" s="80"/>
      <c r="E476" s="80"/>
      <c r="F476" s="80"/>
      <c r="G476" s="80"/>
      <c r="H476" s="69">
        <v>0</v>
      </c>
      <c r="K476" s="50"/>
      <c r="L476" s="50"/>
      <c r="M476" s="50"/>
      <c r="O476" s="12"/>
    </row>
    <row r="477" spans="1:17" ht="15" customHeight="1">
      <c r="A477" s="50" t="s">
        <v>101</v>
      </c>
      <c r="B477" s="50"/>
      <c r="C477" s="58"/>
      <c r="D477" s="81">
        <v>14943016.460000001</v>
      </c>
      <c r="E477" s="81">
        <v>0</v>
      </c>
      <c r="F477" s="81"/>
      <c r="G477" s="80"/>
      <c r="H477" s="69">
        <v>14943016.460000001</v>
      </c>
      <c r="K477" s="50"/>
      <c r="L477" s="50"/>
      <c r="M477" s="50"/>
      <c r="O477" s="12"/>
    </row>
    <row r="478" spans="1:17" ht="15" customHeight="1" thickBot="1">
      <c r="A478" s="65" t="s">
        <v>100</v>
      </c>
      <c r="B478" s="65"/>
      <c r="C478" s="79"/>
      <c r="D478" s="78">
        <v>5563208.8500000909</v>
      </c>
      <c r="E478" s="78">
        <v>5296922.9800000004</v>
      </c>
      <c r="F478" s="78">
        <v>0</v>
      </c>
      <c r="G478" s="77"/>
      <c r="H478" s="76">
        <v>10860131.830000091</v>
      </c>
      <c r="K478" s="50"/>
      <c r="L478" s="50"/>
      <c r="M478" s="50"/>
      <c r="O478" s="12"/>
    </row>
    <row r="479" spans="1:17" ht="15" customHeight="1" thickTop="1">
      <c r="A479" s="75" t="s">
        <v>99</v>
      </c>
      <c r="K479" s="50"/>
      <c r="L479" s="50"/>
      <c r="M479" s="50"/>
      <c r="O479" s="12"/>
    </row>
    <row r="480" spans="1:17" ht="15" customHeight="1">
      <c r="O480" s="12"/>
    </row>
    <row r="481" spans="1:15" ht="27" customHeight="1">
      <c r="A481" s="73" t="s">
        <v>96</v>
      </c>
      <c r="B481" s="74"/>
      <c r="C481" s="74"/>
      <c r="D481" s="73"/>
      <c r="E481" s="70" t="s">
        <v>94</v>
      </c>
      <c r="F481" s="70" t="s">
        <v>93</v>
      </c>
      <c r="G481" s="63"/>
      <c r="H481" s="71" t="s">
        <v>95</v>
      </c>
      <c r="I481" s="72"/>
      <c r="J481" s="72"/>
      <c r="K481" s="71"/>
      <c r="L481" s="70" t="s">
        <v>94</v>
      </c>
      <c r="M481" s="70" t="s">
        <v>93</v>
      </c>
      <c r="O481" s="12"/>
    </row>
    <row r="482" spans="1:15" ht="15" customHeight="1">
      <c r="A482" s="59" t="s">
        <v>92</v>
      </c>
      <c r="B482" s="59"/>
      <c r="C482" s="59"/>
      <c r="D482" s="58"/>
      <c r="E482" s="69">
        <v>4276413.6588206617</v>
      </c>
      <c r="F482" s="51">
        <v>4439041.3097051652</v>
      </c>
      <c r="G482" s="50"/>
      <c r="H482" s="50" t="s">
        <v>91</v>
      </c>
      <c r="I482" s="68"/>
      <c r="J482" s="68"/>
      <c r="K482" s="67"/>
      <c r="L482" s="57">
        <v>27950549.64000009</v>
      </c>
      <c r="M482" s="57">
        <v>18459640.200000089</v>
      </c>
      <c r="O482" s="12"/>
    </row>
    <row r="483" spans="1:15" ht="15" customHeight="1">
      <c r="A483" s="60" t="s">
        <v>89</v>
      </c>
      <c r="B483" s="60"/>
      <c r="C483" s="60"/>
      <c r="D483" s="58"/>
      <c r="E483" s="57">
        <v>1718755.3500000006</v>
      </c>
      <c r="F483" s="51">
        <v>2008710.81</v>
      </c>
      <c r="G483" s="38"/>
      <c r="H483" s="50" t="s">
        <v>88</v>
      </c>
      <c r="I483" s="50"/>
      <c r="J483" s="50"/>
      <c r="K483" s="58"/>
      <c r="L483" s="57">
        <v>0</v>
      </c>
      <c r="M483" s="57">
        <v>0</v>
      </c>
      <c r="O483" s="12"/>
    </row>
    <row r="484" spans="1:15" ht="15" customHeight="1">
      <c r="A484" s="1" t="s">
        <v>86</v>
      </c>
      <c r="D484" s="58"/>
      <c r="E484" s="57">
        <v>130000</v>
      </c>
      <c r="F484" s="51">
        <v>50000</v>
      </c>
      <c r="G484" s="62"/>
      <c r="H484" s="50" t="s">
        <v>85</v>
      </c>
      <c r="I484" s="50"/>
      <c r="J484" s="50"/>
      <c r="K484" s="58"/>
      <c r="L484" s="57">
        <v>0</v>
      </c>
      <c r="M484" s="57">
        <v>0</v>
      </c>
      <c r="O484" s="12"/>
    </row>
    <row r="485" spans="1:15" ht="15" customHeight="1">
      <c r="A485" s="1" t="s">
        <v>83</v>
      </c>
      <c r="D485" s="58"/>
      <c r="E485" s="57">
        <v>6125169.0088206623</v>
      </c>
      <c r="F485" s="51">
        <v>6497752.1197051648</v>
      </c>
      <c r="G485" s="62"/>
      <c r="H485" s="50" t="s">
        <v>82</v>
      </c>
      <c r="I485" s="66"/>
      <c r="J485" s="66"/>
      <c r="K485" s="58"/>
      <c r="L485" s="57">
        <v>0</v>
      </c>
      <c r="M485" s="57">
        <v>0</v>
      </c>
      <c r="O485" s="12"/>
    </row>
    <row r="486" spans="1:15" ht="15" customHeight="1">
      <c r="D486" s="58"/>
      <c r="E486" s="61"/>
      <c r="F486" s="51"/>
      <c r="G486" s="62"/>
      <c r="H486" s="50" t="s">
        <v>79</v>
      </c>
      <c r="I486" s="66"/>
      <c r="J486" s="66"/>
      <c r="K486" s="58"/>
      <c r="L486" s="57">
        <v>13000000</v>
      </c>
      <c r="M486" s="57">
        <v>5000000</v>
      </c>
      <c r="O486" s="12"/>
    </row>
    <row r="487" spans="1:15" ht="15" customHeight="1">
      <c r="A487" s="50" t="s">
        <v>76</v>
      </c>
      <c r="B487" s="50"/>
      <c r="C487" s="50"/>
      <c r="D487" s="58"/>
      <c r="E487" s="57">
        <v>0</v>
      </c>
      <c r="F487" s="51">
        <v>2400</v>
      </c>
      <c r="G487" s="62"/>
      <c r="H487" s="50"/>
      <c r="I487" s="50"/>
      <c r="J487" s="50"/>
      <c r="K487" s="58"/>
      <c r="L487" s="57"/>
      <c r="M487" s="57"/>
      <c r="O487" s="12"/>
    </row>
    <row r="488" spans="1:15" ht="15" customHeight="1" thickBot="1">
      <c r="A488" s="50" t="s">
        <v>73</v>
      </c>
      <c r="B488" s="50"/>
      <c r="C488" s="50"/>
      <c r="D488" s="58"/>
      <c r="E488" s="57">
        <v>0</v>
      </c>
      <c r="F488" s="51">
        <v>0</v>
      </c>
      <c r="G488" s="63"/>
      <c r="H488" s="65" t="s">
        <v>72</v>
      </c>
      <c r="I488" s="65"/>
      <c r="J488" s="65"/>
      <c r="K488" s="55"/>
      <c r="L488" s="64">
        <v>14950549.64000009</v>
      </c>
      <c r="M488" s="64">
        <v>13459640.200000089</v>
      </c>
      <c r="O488" s="12"/>
    </row>
    <row r="489" spans="1:15" ht="15" customHeight="1" thickTop="1">
      <c r="A489" s="50" t="s">
        <v>69</v>
      </c>
      <c r="B489" s="50"/>
      <c r="C489" s="50"/>
      <c r="D489" s="58"/>
      <c r="E489" s="57">
        <v>151737.94</v>
      </c>
      <c r="F489" s="51">
        <v>156567.71</v>
      </c>
      <c r="G489" s="62"/>
      <c r="H489" s="62"/>
      <c r="I489" s="62"/>
      <c r="J489" s="62"/>
      <c r="K489" s="62"/>
      <c r="L489" s="62"/>
      <c r="M489" s="62"/>
      <c r="N489" s="62"/>
      <c r="O489" s="12"/>
    </row>
    <row r="490" spans="1:15" ht="15" customHeight="1">
      <c r="A490" s="50" t="s">
        <v>66</v>
      </c>
      <c r="B490" s="59"/>
      <c r="C490" s="59"/>
      <c r="D490" s="58"/>
      <c r="E490" s="57">
        <v>0</v>
      </c>
      <c r="F490" s="51">
        <v>0</v>
      </c>
      <c r="G490" s="62"/>
      <c r="H490" s="62"/>
      <c r="I490" s="62"/>
      <c r="J490" s="62"/>
      <c r="K490" s="62"/>
      <c r="L490" s="62"/>
      <c r="M490" s="62"/>
      <c r="N490" s="62"/>
      <c r="O490" s="12"/>
    </row>
    <row r="491" spans="1:15" ht="15" customHeight="1">
      <c r="A491" s="50" t="s">
        <v>63</v>
      </c>
      <c r="B491" s="59"/>
      <c r="C491" s="59"/>
      <c r="D491" s="58"/>
      <c r="E491" s="57">
        <v>41030.35</v>
      </c>
      <c r="F491" s="51">
        <v>42807.31</v>
      </c>
      <c r="G491" s="62"/>
      <c r="H491" s="60"/>
      <c r="I491" s="60"/>
      <c r="J491" s="60"/>
      <c r="K491" s="61"/>
      <c r="L491" s="27"/>
      <c r="M491" s="38"/>
      <c r="O491" s="12"/>
    </row>
    <row r="492" spans="1:15" ht="15" customHeight="1">
      <c r="A492" s="50" t="s">
        <v>60</v>
      </c>
      <c r="B492" s="59"/>
      <c r="C492" s="59"/>
      <c r="D492" s="58"/>
      <c r="E492" s="57">
        <v>0</v>
      </c>
      <c r="F492" s="51">
        <v>0</v>
      </c>
      <c r="G492" s="63"/>
      <c r="H492" s="50"/>
      <c r="I492" s="50"/>
      <c r="J492" s="50"/>
      <c r="K492" s="61"/>
      <c r="L492" s="27"/>
      <c r="M492" s="38"/>
      <c r="O492" s="12"/>
    </row>
    <row r="493" spans="1:15" ht="15" customHeight="1">
      <c r="A493" s="50" t="s">
        <v>58</v>
      </c>
      <c r="B493" s="59"/>
      <c r="C493" s="59"/>
      <c r="D493" s="58"/>
      <c r="E493" s="57">
        <v>0</v>
      </c>
      <c r="F493" s="51">
        <v>0</v>
      </c>
      <c r="G493" s="62"/>
      <c r="H493" s="60"/>
      <c r="I493" s="60"/>
      <c r="J493" s="60"/>
      <c r="K493" s="61"/>
      <c r="L493" s="27"/>
      <c r="M493" s="38"/>
      <c r="O493" s="12"/>
    </row>
    <row r="494" spans="1:15" ht="15" customHeight="1">
      <c r="A494" s="50" t="s">
        <v>56</v>
      </c>
      <c r="B494" s="60"/>
      <c r="C494" s="60"/>
      <c r="D494" s="58"/>
      <c r="E494" s="57">
        <v>1250</v>
      </c>
      <c r="F494" s="51">
        <v>1250</v>
      </c>
      <c r="G494" s="62"/>
      <c r="K494" s="61"/>
      <c r="L494" s="27"/>
      <c r="M494" s="38"/>
      <c r="O494" s="12"/>
    </row>
    <row r="495" spans="1:15" ht="15" customHeight="1">
      <c r="A495" s="50" t="s">
        <v>54</v>
      </c>
      <c r="B495" s="60"/>
      <c r="C495" s="50"/>
      <c r="D495" s="58"/>
      <c r="E495" s="57">
        <v>69048</v>
      </c>
      <c r="F495" s="51">
        <v>15384.18</v>
      </c>
      <c r="G495" s="62"/>
      <c r="H495" s="50"/>
      <c r="I495" s="50"/>
      <c r="J495" s="50"/>
      <c r="K495" s="61"/>
      <c r="L495" s="27"/>
      <c r="M495" s="38"/>
      <c r="O495" s="12"/>
    </row>
    <row r="496" spans="1:15" ht="15" customHeight="1">
      <c r="A496" s="50" t="s">
        <v>52</v>
      </c>
      <c r="B496" s="50"/>
      <c r="C496" s="60"/>
      <c r="D496" s="58"/>
      <c r="E496" s="57">
        <v>0</v>
      </c>
      <c r="F496" s="51">
        <v>0</v>
      </c>
      <c r="G496" s="63"/>
      <c r="H496" s="60"/>
      <c r="I496" s="60"/>
      <c r="J496" s="60"/>
      <c r="K496" s="61"/>
      <c r="L496" s="10"/>
      <c r="M496" s="10"/>
      <c r="O496" s="12"/>
    </row>
    <row r="497" spans="1:15" ht="15" customHeight="1">
      <c r="A497" s="60" t="s">
        <v>50</v>
      </c>
      <c r="B497" s="60"/>
      <c r="C497" s="50"/>
      <c r="D497" s="58"/>
      <c r="E497" s="57">
        <v>4976948.47</v>
      </c>
      <c r="F497" s="51">
        <v>5358170.74</v>
      </c>
      <c r="G497" s="62"/>
      <c r="H497" s="60"/>
      <c r="I497" s="61"/>
      <c r="J497" s="61"/>
      <c r="K497" s="61"/>
      <c r="L497" s="10"/>
      <c r="M497" s="10"/>
      <c r="O497" s="12"/>
    </row>
    <row r="498" spans="1:15" ht="15" customHeight="1">
      <c r="A498" s="50" t="s">
        <v>48</v>
      </c>
      <c r="B498" s="50"/>
      <c r="C498" s="60"/>
      <c r="D498" s="58"/>
      <c r="E498" s="57">
        <v>0</v>
      </c>
      <c r="F498" s="51">
        <v>0</v>
      </c>
      <c r="G498" s="63"/>
      <c r="H498" s="60"/>
      <c r="I498" s="61"/>
      <c r="J498" s="61"/>
      <c r="K498" s="61"/>
      <c r="L498" s="10"/>
      <c r="M498" s="10"/>
      <c r="O498" s="12"/>
    </row>
    <row r="499" spans="1:15" ht="15" customHeight="1">
      <c r="A499" s="50" t="s">
        <v>46</v>
      </c>
      <c r="B499" s="50"/>
      <c r="C499" s="50"/>
      <c r="D499" s="58"/>
      <c r="E499" s="57">
        <v>0</v>
      </c>
      <c r="F499" s="51">
        <v>0</v>
      </c>
      <c r="G499" s="62"/>
      <c r="H499" s="60"/>
      <c r="I499" s="61"/>
      <c r="J499" s="61"/>
      <c r="K499" s="61"/>
      <c r="L499" s="61"/>
      <c r="M499" s="61"/>
      <c r="O499" s="12"/>
    </row>
    <row r="500" spans="1:15" ht="15" customHeight="1">
      <c r="A500" s="50" t="s">
        <v>44</v>
      </c>
      <c r="B500" s="50"/>
      <c r="C500" s="50"/>
      <c r="D500" s="58"/>
      <c r="E500" s="57">
        <v>0</v>
      </c>
      <c r="F500" s="51">
        <v>0</v>
      </c>
      <c r="G500" s="62"/>
      <c r="H500" s="60"/>
      <c r="I500" s="61"/>
      <c r="J500" s="61"/>
      <c r="K500" s="61"/>
      <c r="L500" s="10"/>
      <c r="M500" s="10"/>
      <c r="O500" s="12"/>
    </row>
    <row r="501" spans="1:15" ht="15" customHeight="1">
      <c r="A501" s="60" t="s">
        <v>42</v>
      </c>
      <c r="B501" s="50"/>
      <c r="C501" s="50"/>
      <c r="D501" s="58"/>
      <c r="E501" s="57">
        <v>0</v>
      </c>
      <c r="F501" s="51">
        <v>0</v>
      </c>
      <c r="G501" s="50"/>
      <c r="H501" s="60"/>
      <c r="I501" s="61"/>
      <c r="J501" s="61"/>
      <c r="K501" s="61"/>
      <c r="L501" s="10"/>
      <c r="M501" s="10"/>
      <c r="O501" s="12"/>
    </row>
    <row r="502" spans="1:15" ht="15" customHeight="1">
      <c r="A502" s="50" t="s">
        <v>40</v>
      </c>
      <c r="B502" s="50"/>
      <c r="C502" s="50"/>
      <c r="D502" s="58"/>
      <c r="E502" s="57">
        <v>0</v>
      </c>
      <c r="F502" s="51">
        <v>0</v>
      </c>
      <c r="G502" s="50"/>
      <c r="H502" s="50"/>
      <c r="I502" s="50"/>
      <c r="J502" s="50"/>
      <c r="K502" s="61"/>
      <c r="L502" s="50"/>
      <c r="M502" s="50"/>
      <c r="O502" s="12"/>
    </row>
    <row r="503" spans="1:15" ht="15" customHeight="1">
      <c r="A503" s="50" t="s">
        <v>38</v>
      </c>
      <c r="B503" s="59"/>
      <c r="C503" s="60"/>
      <c r="D503" s="58"/>
      <c r="E503" s="57">
        <v>81891.89</v>
      </c>
      <c r="F503" s="51">
        <v>86902.24</v>
      </c>
      <c r="G503" s="50"/>
      <c r="L503" s="31"/>
      <c r="O503" s="12"/>
    </row>
    <row r="504" spans="1:15" ht="15" customHeight="1">
      <c r="A504" s="60" t="s">
        <v>37</v>
      </c>
      <c r="B504" s="60"/>
      <c r="C504" s="59"/>
      <c r="D504" s="58"/>
      <c r="E504" s="57">
        <v>803262.35882066283</v>
      </c>
      <c r="F504" s="51">
        <v>834269.93970516417</v>
      </c>
      <c r="G504" s="50"/>
      <c r="O504" s="12"/>
    </row>
    <row r="505" spans="1:15" ht="15" customHeight="1" thickBot="1">
      <c r="A505" s="56" t="s">
        <v>36</v>
      </c>
      <c r="B505" s="56"/>
      <c r="C505" s="56"/>
      <c r="D505" s="55"/>
      <c r="E505" s="54">
        <v>6125169.0088206623</v>
      </c>
      <c r="F505" s="53">
        <v>6497752.1197051648</v>
      </c>
      <c r="G505" s="50"/>
      <c r="O505" s="12"/>
    </row>
    <row r="506" spans="1:15" ht="15" customHeight="1" thickTop="1">
      <c r="E506" s="31"/>
      <c r="G506" s="50"/>
      <c r="O506" s="12"/>
    </row>
    <row r="507" spans="1:15" ht="15" customHeight="1">
      <c r="A507" s="50"/>
      <c r="B507" s="50"/>
      <c r="C507" s="52"/>
      <c r="D507" s="51"/>
      <c r="E507" s="51"/>
      <c r="F507" s="51"/>
      <c r="G507" s="51"/>
      <c r="H507" s="51"/>
      <c r="I507" s="51"/>
      <c r="J507" s="50"/>
      <c r="K507" s="50"/>
      <c r="L507" s="50"/>
      <c r="M507" s="50"/>
    </row>
    <row r="508" spans="1:15" ht="15" customHeight="1">
      <c r="A508" s="499" t="s">
        <v>35</v>
      </c>
      <c r="B508" s="499"/>
      <c r="C508" s="499"/>
      <c r="D508" s="499"/>
      <c r="E508" s="499"/>
      <c r="F508" s="499"/>
      <c r="G508" s="499"/>
      <c r="H508" s="499"/>
      <c r="I508" s="499"/>
      <c r="J508" s="499"/>
      <c r="K508" s="499"/>
      <c r="L508" s="499"/>
      <c r="M508" s="499"/>
    </row>
    <row r="509" spans="1:15" ht="15" customHeight="1">
      <c r="A509" s="499"/>
      <c r="B509" s="499"/>
      <c r="C509" s="499"/>
      <c r="D509" s="499"/>
      <c r="E509" s="499"/>
      <c r="F509" s="499"/>
      <c r="G509" s="499"/>
      <c r="H509" s="499"/>
      <c r="I509" s="499"/>
      <c r="J509" s="499"/>
      <c r="K509" s="499"/>
      <c r="L509" s="499"/>
      <c r="M509" s="499"/>
    </row>
    <row r="510" spans="1:15" ht="15" customHeight="1">
      <c r="A510" s="498" t="s">
        <v>34</v>
      </c>
      <c r="B510" s="498"/>
      <c r="C510" s="498"/>
      <c r="D510" s="498"/>
      <c r="E510" s="498"/>
      <c r="F510" s="498"/>
      <c r="G510" s="498"/>
      <c r="H510" s="498"/>
      <c r="I510" s="498"/>
      <c r="J510" s="498"/>
      <c r="K510" s="498"/>
      <c r="L510" s="498"/>
      <c r="M510" s="498"/>
    </row>
    <row r="511" spans="1:15" ht="15" customHeight="1">
      <c r="A511" s="498"/>
      <c r="B511" s="498"/>
      <c r="C511" s="498"/>
      <c r="D511" s="498"/>
      <c r="E511" s="498"/>
      <c r="F511" s="498"/>
      <c r="G511" s="498"/>
      <c r="H511" s="498"/>
      <c r="I511" s="498"/>
      <c r="J511" s="498"/>
      <c r="K511" s="498"/>
      <c r="L511" s="498"/>
      <c r="M511" s="498"/>
      <c r="O511" s="49"/>
    </row>
    <row r="512" spans="1:15" ht="15" customHeight="1">
      <c r="A512" s="5"/>
      <c r="B512" s="5"/>
      <c r="C512" s="5"/>
      <c r="D512" s="5"/>
      <c r="E512" s="5"/>
      <c r="F512" s="5"/>
      <c r="G512" s="5"/>
      <c r="H512" s="5"/>
      <c r="I512" s="5"/>
      <c r="J512" s="5"/>
      <c r="K512" s="5"/>
      <c r="L512" s="5"/>
      <c r="M512" s="5"/>
      <c r="N512" s="49"/>
    </row>
    <row r="513" spans="1:15" ht="15" customHeight="1">
      <c r="A513" s="24" t="s">
        <v>33</v>
      </c>
      <c r="B513" s="48"/>
      <c r="C513" s="47"/>
      <c r="D513" s="47"/>
      <c r="E513" s="26" t="s">
        <v>10</v>
      </c>
      <c r="F513" s="26" t="s">
        <v>9</v>
      </c>
      <c r="G513" s="46"/>
      <c r="H513" s="24" t="s">
        <v>32</v>
      </c>
      <c r="I513" s="45"/>
      <c r="J513" s="45"/>
      <c r="K513" s="44"/>
      <c r="L513" s="43" t="s">
        <v>10</v>
      </c>
      <c r="M513" s="43" t="s">
        <v>9</v>
      </c>
    </row>
    <row r="514" spans="1:15" ht="15" customHeight="1">
      <c r="A514" s="28" t="s">
        <v>32</v>
      </c>
      <c r="B514" s="41"/>
      <c r="C514" s="5"/>
      <c r="D514" s="21"/>
      <c r="E514" s="35">
        <v>10860131.83</v>
      </c>
      <c r="F514" s="17">
        <v>5563208.8499999996</v>
      </c>
      <c r="G514" s="5"/>
      <c r="H514" s="22" t="s">
        <v>31</v>
      </c>
      <c r="I514" s="22"/>
      <c r="J514" s="5"/>
      <c r="K514" s="21"/>
      <c r="L514" s="15">
        <v>5563208.8499999996</v>
      </c>
      <c r="M514" s="14">
        <v>27950549.640000001</v>
      </c>
      <c r="N514" s="37"/>
    </row>
    <row r="515" spans="1:15" ht="15" customHeight="1">
      <c r="A515" s="28" t="s">
        <v>30</v>
      </c>
      <c r="B515" s="39"/>
      <c r="C515" s="5"/>
      <c r="D515" s="16"/>
      <c r="E515" s="35">
        <v>2876810.4969000001</v>
      </c>
      <c r="F515" s="17">
        <v>1432993.0984</v>
      </c>
      <c r="G515" s="5"/>
      <c r="H515" s="5" t="s">
        <v>29</v>
      </c>
      <c r="I515" s="5"/>
      <c r="J515" s="5"/>
      <c r="K515" s="16"/>
      <c r="L515" s="15">
        <v>5296922.9800000004</v>
      </c>
      <c r="M515" s="14">
        <v>5555675.6699999999</v>
      </c>
    </row>
    <row r="516" spans="1:15" ht="15" customHeight="1">
      <c r="A516" s="28" t="s">
        <v>27</v>
      </c>
      <c r="B516" s="39"/>
      <c r="C516" s="5"/>
      <c r="D516" s="16"/>
      <c r="E516" s="42">
        <v>8329.15</v>
      </c>
      <c r="F516" s="17">
        <v>8329.15</v>
      </c>
      <c r="G516" s="5"/>
      <c r="H516" s="5" t="s">
        <v>26</v>
      </c>
      <c r="I516" s="5"/>
      <c r="J516" s="5"/>
      <c r="K516" s="16"/>
      <c r="L516" s="15">
        <v>0</v>
      </c>
      <c r="M516" s="14">
        <v>27943016.460000001</v>
      </c>
    </row>
    <row r="517" spans="1:15" ht="15" customHeight="1">
      <c r="A517" s="28" t="s">
        <v>14</v>
      </c>
      <c r="B517" s="41"/>
      <c r="C517" s="5"/>
      <c r="D517" s="16"/>
      <c r="E517" s="35">
        <v>4570000</v>
      </c>
      <c r="F517" s="17">
        <v>4570000</v>
      </c>
      <c r="G517" s="5"/>
      <c r="H517" s="5" t="s">
        <v>25</v>
      </c>
      <c r="I517" s="5"/>
      <c r="J517" s="5"/>
      <c r="K517" s="16"/>
      <c r="L517" s="15">
        <v>10860131.83</v>
      </c>
      <c r="M517" s="14">
        <v>5563208.8499999996</v>
      </c>
    </row>
    <row r="518" spans="1:15">
      <c r="A518" s="5" t="s">
        <v>24</v>
      </c>
      <c r="B518" s="39"/>
      <c r="C518" s="5"/>
      <c r="D518" s="16"/>
      <c r="E518" s="35"/>
      <c r="F518" s="17"/>
      <c r="G518" s="5"/>
      <c r="L518" s="40"/>
      <c r="M518" s="38"/>
    </row>
    <row r="519" spans="1:15" ht="14.25">
      <c r="A519" s="5" t="s">
        <v>23</v>
      </c>
      <c r="B519" s="39"/>
      <c r="C519" s="5"/>
      <c r="D519" s="16"/>
      <c r="E519" s="35"/>
      <c r="F519" s="17"/>
      <c r="G519" s="5"/>
      <c r="N519" s="1"/>
      <c r="O519" s="1"/>
    </row>
    <row r="520" spans="1:15">
      <c r="A520" s="5" t="s">
        <v>22</v>
      </c>
      <c r="B520" s="5"/>
      <c r="C520" s="5"/>
      <c r="D520" s="16"/>
      <c r="E520" s="36">
        <v>7000000</v>
      </c>
      <c r="F520" s="17">
        <v>7000000</v>
      </c>
      <c r="G520" s="5"/>
      <c r="H520" s="24" t="s">
        <v>21</v>
      </c>
      <c r="I520" s="24"/>
      <c r="J520" s="24"/>
      <c r="K520" s="23"/>
      <c r="L520" s="23" t="s">
        <v>10</v>
      </c>
      <c r="M520" s="23" t="s">
        <v>9</v>
      </c>
    </row>
    <row r="521" spans="1:15">
      <c r="A521" s="28" t="s">
        <v>20</v>
      </c>
      <c r="B521" s="5"/>
      <c r="C521" s="5"/>
      <c r="D521" s="16"/>
      <c r="E521" s="35"/>
      <c r="F521" s="17"/>
      <c r="G521" s="5"/>
      <c r="H521" s="22" t="s">
        <v>7</v>
      </c>
      <c r="I521" s="22"/>
      <c r="J521" s="5"/>
      <c r="K521" s="21"/>
      <c r="L521" s="15">
        <v>0</v>
      </c>
      <c r="M521" s="14">
        <v>0</v>
      </c>
    </row>
    <row r="522" spans="1:15">
      <c r="A522" s="28" t="s">
        <v>19</v>
      </c>
      <c r="B522" s="5"/>
      <c r="C522" s="5"/>
      <c r="D522" s="16"/>
      <c r="E522" s="35"/>
      <c r="F522" s="17"/>
      <c r="G522" s="5"/>
      <c r="H522" s="20" t="s">
        <v>5</v>
      </c>
      <c r="I522" s="20"/>
      <c r="J522" s="5"/>
      <c r="K522" s="16"/>
      <c r="L522" s="15">
        <v>0</v>
      </c>
      <c r="M522" s="14">
        <v>0</v>
      </c>
    </row>
    <row r="523" spans="1:15">
      <c r="A523" s="28" t="s">
        <v>18</v>
      </c>
      <c r="B523" s="5"/>
      <c r="C523" s="5"/>
      <c r="D523" s="33"/>
      <c r="E523" s="35">
        <v>0</v>
      </c>
      <c r="F523" s="17">
        <v>0</v>
      </c>
      <c r="G523" s="5"/>
      <c r="H523" s="5" t="s">
        <v>17</v>
      </c>
      <c r="I523" s="5"/>
      <c r="J523" s="5"/>
      <c r="K523" s="16"/>
      <c r="L523" s="15">
        <v>0</v>
      </c>
      <c r="M523" s="14">
        <v>0</v>
      </c>
    </row>
    <row r="524" spans="1:15">
      <c r="A524" s="28" t="s">
        <v>15</v>
      </c>
      <c r="B524" s="5"/>
      <c r="C524" s="5"/>
      <c r="D524" s="33"/>
      <c r="E524" s="32">
        <v>18315271.48</v>
      </c>
      <c r="F524" s="17">
        <v>11574531.1</v>
      </c>
      <c r="G524" s="5"/>
      <c r="H524" s="5" t="s">
        <v>3</v>
      </c>
      <c r="I524" s="5"/>
      <c r="J524" s="5"/>
      <c r="K524" s="16"/>
      <c r="L524" s="15">
        <v>0</v>
      </c>
      <c r="M524" s="14">
        <v>0</v>
      </c>
      <c r="N524" s="29"/>
    </row>
    <row r="525" spans="1:15">
      <c r="A525" s="13"/>
      <c r="E525" s="31"/>
      <c r="F525" s="30"/>
      <c r="G525" s="5"/>
      <c r="H525" s="5" t="s">
        <v>1</v>
      </c>
      <c r="I525" s="5"/>
      <c r="J525" s="5"/>
      <c r="K525" s="16"/>
      <c r="L525" s="15">
        <v>0</v>
      </c>
      <c r="M525" s="14">
        <v>0</v>
      </c>
      <c r="N525" s="29"/>
    </row>
    <row r="526" spans="1:15">
      <c r="A526" s="28"/>
      <c r="B526" s="5"/>
      <c r="C526" s="5"/>
      <c r="F526" s="27"/>
      <c r="G526" s="5"/>
    </row>
    <row r="527" spans="1:15">
      <c r="A527" s="24" t="s">
        <v>14</v>
      </c>
      <c r="B527" s="24"/>
      <c r="C527" s="23"/>
      <c r="D527" s="23" t="s">
        <v>13</v>
      </c>
      <c r="E527" s="26" t="s">
        <v>10</v>
      </c>
      <c r="F527" s="26" t="s">
        <v>9</v>
      </c>
    </row>
    <row r="528" spans="1:15">
      <c r="A528" s="22" t="s">
        <v>12</v>
      </c>
      <c r="B528" s="25"/>
      <c r="C528" s="21"/>
      <c r="D528" s="18">
        <v>5000000</v>
      </c>
      <c r="E528" s="18">
        <v>4570000</v>
      </c>
      <c r="F528" s="17">
        <v>4700000</v>
      </c>
      <c r="G528" s="5"/>
      <c r="H528" s="24" t="s">
        <v>11</v>
      </c>
      <c r="I528" s="24"/>
      <c r="J528" s="24"/>
      <c r="K528" s="23"/>
      <c r="L528" s="23" t="s">
        <v>10</v>
      </c>
      <c r="M528" s="23" t="s">
        <v>9</v>
      </c>
    </row>
    <row r="529" spans="1:15">
      <c r="A529" s="20" t="s">
        <v>8</v>
      </c>
      <c r="B529" s="5"/>
      <c r="C529" s="16"/>
      <c r="D529" s="19"/>
      <c r="E529" s="19">
        <v>0</v>
      </c>
      <c r="F529" s="17">
        <v>130000</v>
      </c>
      <c r="G529" s="5"/>
      <c r="H529" s="22" t="s">
        <v>7</v>
      </c>
      <c r="I529" s="22"/>
      <c r="J529" s="5"/>
      <c r="K529" s="21"/>
      <c r="L529" s="15">
        <v>0</v>
      </c>
      <c r="M529" s="14">
        <v>0</v>
      </c>
    </row>
    <row r="530" spans="1:15">
      <c r="A530" s="20" t="s">
        <v>6</v>
      </c>
      <c r="B530" s="5"/>
      <c r="C530" s="16"/>
      <c r="D530" s="19"/>
      <c r="E530" s="19">
        <v>0</v>
      </c>
      <c r="F530" s="17">
        <v>0</v>
      </c>
      <c r="G530" s="5"/>
      <c r="H530" s="20" t="s">
        <v>5</v>
      </c>
      <c r="I530" s="20"/>
      <c r="J530" s="5"/>
      <c r="K530" s="16"/>
      <c r="L530" s="15">
        <v>0</v>
      </c>
      <c r="M530" s="14">
        <v>0</v>
      </c>
    </row>
    <row r="531" spans="1:15">
      <c r="A531" s="20" t="s">
        <v>4</v>
      </c>
      <c r="B531" s="5"/>
      <c r="C531" s="16"/>
      <c r="D531" s="19"/>
      <c r="E531" s="19">
        <v>0</v>
      </c>
      <c r="F531" s="17">
        <v>0</v>
      </c>
      <c r="G531" s="5"/>
      <c r="H531" s="5" t="s">
        <v>3</v>
      </c>
      <c r="I531" s="5"/>
      <c r="J531" s="5"/>
      <c r="K531" s="16"/>
      <c r="L531" s="15">
        <v>0</v>
      </c>
      <c r="M531" s="14">
        <v>0</v>
      </c>
    </row>
    <row r="532" spans="1:15">
      <c r="A532" s="20" t="s">
        <v>2</v>
      </c>
      <c r="B532" s="5"/>
      <c r="C532" s="16"/>
      <c r="D532" s="19"/>
      <c r="E532" s="18">
        <v>4570000</v>
      </c>
      <c r="F532" s="17">
        <v>4570000</v>
      </c>
      <c r="G532" s="5"/>
      <c r="H532" s="5" t="s">
        <v>1</v>
      </c>
      <c r="I532" s="5"/>
      <c r="J532" s="5"/>
      <c r="K532" s="16"/>
      <c r="L532" s="15">
        <v>0</v>
      </c>
      <c r="M532" s="14">
        <v>0</v>
      </c>
    </row>
    <row r="533" spans="1:15">
      <c r="A533" s="5"/>
      <c r="D533" s="13"/>
      <c r="E533" s="13"/>
      <c r="F533" s="13"/>
      <c r="G533" s="5"/>
    </row>
    <row r="534" spans="1:15">
      <c r="G534" s="5"/>
      <c r="M534" s="10"/>
    </row>
    <row r="535" spans="1:15">
      <c r="B535" s="5"/>
      <c r="C535" s="5"/>
      <c r="D535" s="5"/>
      <c r="E535" s="5"/>
      <c r="F535" s="5"/>
      <c r="G535" s="5"/>
      <c r="O535" s="12"/>
    </row>
    <row r="536" spans="1:15">
      <c r="G536" s="5"/>
    </row>
    <row r="537" spans="1:15">
      <c r="G537" s="5"/>
    </row>
    <row r="538" spans="1:15">
      <c r="G538" s="5"/>
      <c r="L538" s="9"/>
      <c r="N538" s="11"/>
    </row>
    <row r="539" spans="1:15">
      <c r="G539" s="5"/>
      <c r="N539" s="11"/>
    </row>
    <row r="540" spans="1:15">
      <c r="G540" s="5"/>
    </row>
    <row r="541" spans="1:15">
      <c r="G541" s="5"/>
    </row>
    <row r="542" spans="1:15">
      <c r="G542" s="5"/>
      <c r="H542" s="5"/>
      <c r="I542" s="5"/>
      <c r="M542" s="10"/>
    </row>
    <row r="543" spans="1:15">
      <c r="G543" s="5"/>
      <c r="H543" s="5"/>
      <c r="I543" s="5"/>
      <c r="J543" s="5"/>
      <c r="K543" s="5"/>
      <c r="L543" s="5"/>
      <c r="M543" s="5"/>
    </row>
    <row r="544" spans="1:15">
      <c r="G544" s="5"/>
    </row>
    <row r="545" spans="1:16">
      <c r="G545" s="5"/>
    </row>
    <row r="546" spans="1:16">
      <c r="G546" s="5"/>
    </row>
    <row r="547" spans="1:16">
      <c r="G547" s="5"/>
    </row>
    <row r="548" spans="1:16">
      <c r="G548" s="5"/>
    </row>
    <row r="549" spans="1:16">
      <c r="G549" s="5"/>
    </row>
    <row r="550" spans="1:16">
      <c r="G550" s="5"/>
    </row>
    <row r="551" spans="1:16">
      <c r="G551" s="5"/>
    </row>
    <row r="552" spans="1:16">
      <c r="G552" s="5"/>
    </row>
    <row r="553" spans="1:16">
      <c r="G553" s="5"/>
    </row>
    <row r="554" spans="1:16">
      <c r="G554" s="5"/>
      <c r="P554" s="9"/>
    </row>
    <row r="555" spans="1:16">
      <c r="G555" s="5"/>
      <c r="N555" s="8"/>
      <c r="O555" s="7"/>
    </row>
    <row r="556" spans="1:16">
      <c r="G556" s="5"/>
    </row>
    <row r="557" spans="1:16">
      <c r="G557" s="5"/>
    </row>
    <row r="558" spans="1:16">
      <c r="A558" s="6"/>
      <c r="B558" s="5"/>
      <c r="C558" s="5"/>
      <c r="D558" s="5"/>
      <c r="E558" s="5"/>
      <c r="F558" s="5"/>
      <c r="G558" s="5"/>
    </row>
  </sheetData>
  <mergeCells count="68">
    <mergeCell ref="A66:M66"/>
    <mergeCell ref="A67:M67"/>
    <mergeCell ref="A70:M70"/>
    <mergeCell ref="A73:M73"/>
    <mergeCell ref="L137:M137"/>
    <mergeCell ref="J409:J410"/>
    <mergeCell ref="A256:M257"/>
    <mergeCell ref="A258:M259"/>
    <mergeCell ref="A80:M80"/>
    <mergeCell ref="A75:M75"/>
    <mergeCell ref="L130:L131"/>
    <mergeCell ref="M130:M131"/>
    <mergeCell ref="L134:M134"/>
    <mergeCell ref="L142:M142"/>
    <mergeCell ref="L143:M143"/>
    <mergeCell ref="L135:M135"/>
    <mergeCell ref="L136:M136"/>
    <mergeCell ref="A201:M202"/>
    <mergeCell ref="A145:M146"/>
    <mergeCell ref="A147:M148"/>
    <mergeCell ref="A199:M200"/>
    <mergeCell ref="A1:M2"/>
    <mergeCell ref="A3:M4"/>
    <mergeCell ref="J93:K93"/>
    <mergeCell ref="L93:M93"/>
    <mergeCell ref="A58:M59"/>
    <mergeCell ref="A60:M61"/>
    <mergeCell ref="A71:M71"/>
    <mergeCell ref="A74:M74"/>
    <mergeCell ref="A88:M89"/>
    <mergeCell ref="A90:M91"/>
    <mergeCell ref="A82:M82"/>
    <mergeCell ref="A84:M84"/>
    <mergeCell ref="A86:M86"/>
    <mergeCell ref="A76:M76"/>
    <mergeCell ref="A87:M87"/>
    <mergeCell ref="A63:M64"/>
    <mergeCell ref="A392:M392"/>
    <mergeCell ref="C127:D127"/>
    <mergeCell ref="E127:F127"/>
    <mergeCell ref="A77:M77"/>
    <mergeCell ref="A78:M78"/>
    <mergeCell ref="K130:K131"/>
    <mergeCell ref="L138:M138"/>
    <mergeCell ref="L139:M139"/>
    <mergeCell ref="L140:M140"/>
    <mergeCell ref="L141:M141"/>
    <mergeCell ref="A364:M365"/>
    <mergeCell ref="F267:F268"/>
    <mergeCell ref="F280:F281"/>
    <mergeCell ref="F293:F294"/>
    <mergeCell ref="A391:M391"/>
    <mergeCell ref="A510:M511"/>
    <mergeCell ref="A508:M509"/>
    <mergeCell ref="D35:F36"/>
    <mergeCell ref="A72:M72"/>
    <mergeCell ref="A68:M68"/>
    <mergeCell ref="A397:M398"/>
    <mergeCell ref="A449:M450"/>
    <mergeCell ref="A451:M452"/>
    <mergeCell ref="M260:M261"/>
    <mergeCell ref="A366:M367"/>
    <mergeCell ref="A393:M393"/>
    <mergeCell ref="A395:M396"/>
    <mergeCell ref="A369:C369"/>
    <mergeCell ref="D362:L362"/>
    <mergeCell ref="A309:M310"/>
    <mergeCell ref="A311:M312"/>
  </mergeCells>
  <hyperlinks>
    <hyperlink ref="E39" r:id="rId1" display="steve.vance@tsb.co.uk" xr:uid="{D591ADD3-4EE5-4468-BA4E-B21474C45EE5}"/>
    <hyperlink ref="E43" r:id="rId2" display="securedfunding@tsb.co.uk" xr:uid="{6FC6BEDA-4D1C-44FE-9261-79D0E3F8040E}"/>
    <hyperlink ref="E40" r:id="rId3" display="cordelia.satchell@tsb.co.uk " xr:uid="{EC1D4467-0A99-4E83-87E0-C60AA4614572}"/>
    <hyperlink ref="E42" r:id="rId4" display="olya.chappell@tsb.co.uk " xr:uid="{23AF2D15-A5AF-4314-9097-EDF282A9F0C1}"/>
    <hyperlink ref="K30" r:id="rId5" xr:uid="{580384E3-4E94-4471-A1FA-9ABD2CAA4114}"/>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Public&amp;CPage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9B44-96CD-42A6-91DE-518D8B0171CF}">
  <dimension ref="A1:R367"/>
  <sheetViews>
    <sheetView showGridLines="0" zoomScale="70" zoomScaleNormal="70" zoomScaleSheetLayoutView="80" zoomScalePageLayoutView="85" workbookViewId="0">
      <selection activeCell="N11" sqref="N11"/>
    </sheetView>
  </sheetViews>
  <sheetFormatPr defaultRowHeight="12.75"/>
  <cols>
    <col min="1" max="1" width="19.140625" style="406" customWidth="1"/>
    <col min="2" max="2" width="9.5703125" style="406" customWidth="1"/>
    <col min="3" max="3" width="17.85546875" style="406" customWidth="1"/>
    <col min="4" max="4" width="6.28515625" style="406" customWidth="1"/>
    <col min="5" max="5" width="15.85546875" style="406" customWidth="1"/>
    <col min="6" max="6" width="19.42578125" style="406" customWidth="1"/>
    <col min="7" max="7" width="1.140625" style="406" customWidth="1"/>
    <col min="8" max="8" width="15.7109375" style="406" customWidth="1"/>
    <col min="9" max="9" width="15.85546875" style="406" customWidth="1"/>
    <col min="10" max="10" width="1.28515625" style="406" customWidth="1"/>
    <col min="11" max="11" width="10" style="406" bestFit="1" customWidth="1"/>
    <col min="12" max="12" width="20.85546875" style="406" customWidth="1"/>
    <col min="13" max="13" width="17.5703125" style="406" customWidth="1"/>
    <col min="14" max="14" width="52.42578125" style="406" customWidth="1"/>
    <col min="15" max="15" width="17.28515625" style="406" bestFit="1" customWidth="1"/>
    <col min="16" max="16" width="24.28515625" style="406" customWidth="1"/>
    <col min="17" max="17" width="10.85546875" style="406" customWidth="1"/>
    <col min="18" max="16384" width="9.140625" style="406"/>
  </cols>
  <sheetData>
    <row r="1" spans="1:16" ht="15" customHeight="1">
      <c r="A1" s="551" t="str">
        <f>'Part 1 and 2 Reporting data'!A3</f>
        <v>May 2026</v>
      </c>
      <c r="B1" s="552"/>
      <c r="C1" s="552"/>
      <c r="D1" s="552"/>
      <c r="E1" s="552"/>
      <c r="F1" s="552"/>
      <c r="G1" s="552"/>
      <c r="H1" s="552"/>
      <c r="I1" s="552"/>
      <c r="J1" s="552"/>
      <c r="K1" s="552"/>
      <c r="L1" s="552"/>
      <c r="M1" s="552"/>
      <c r="N1" s="552"/>
    </row>
    <row r="2" spans="1:16" ht="15" customHeight="1">
      <c r="A2" s="552"/>
      <c r="B2" s="552"/>
      <c r="C2" s="552"/>
      <c r="D2" s="552"/>
      <c r="E2" s="552"/>
      <c r="F2" s="552"/>
      <c r="G2" s="552"/>
      <c r="H2" s="552"/>
      <c r="I2" s="552"/>
      <c r="J2" s="552"/>
      <c r="K2" s="552"/>
      <c r="L2" s="552"/>
      <c r="M2" s="552"/>
      <c r="N2" s="552"/>
    </row>
    <row r="3" spans="1:16" ht="15" customHeight="1">
      <c r="A3" s="532" t="s">
        <v>571</v>
      </c>
      <c r="B3" s="532"/>
      <c r="C3" s="532"/>
      <c r="D3" s="532"/>
      <c r="E3" s="532"/>
      <c r="F3" s="532"/>
      <c r="G3" s="532"/>
      <c r="H3" s="532"/>
      <c r="I3" s="532"/>
      <c r="J3" s="532"/>
      <c r="K3" s="532"/>
      <c r="L3" s="532"/>
      <c r="M3" s="532"/>
      <c r="N3" s="532"/>
    </row>
    <row r="4" spans="1:16" ht="15" customHeight="1">
      <c r="A4" s="532"/>
      <c r="B4" s="532"/>
      <c r="C4" s="532"/>
      <c r="D4" s="532"/>
      <c r="E4" s="532"/>
      <c r="F4" s="532"/>
      <c r="G4" s="532"/>
      <c r="H4" s="532"/>
      <c r="I4" s="532"/>
      <c r="J4" s="532"/>
      <c r="K4" s="532"/>
      <c r="L4" s="532"/>
      <c r="M4" s="532"/>
      <c r="N4" s="532"/>
    </row>
    <row r="5" spans="1:16" ht="15" customHeight="1">
      <c r="A5" s="410"/>
      <c r="B5" s="410"/>
      <c r="C5" s="410"/>
      <c r="D5" s="410"/>
      <c r="E5" s="410"/>
      <c r="F5" s="410"/>
      <c r="G5" s="410"/>
      <c r="H5" s="410"/>
      <c r="I5" s="410"/>
      <c r="J5" s="410"/>
      <c r="K5" s="410"/>
      <c r="L5" s="410"/>
      <c r="M5" s="410"/>
      <c r="N5" s="410"/>
    </row>
    <row r="6" spans="1:16" ht="15" customHeight="1">
      <c r="A6" s="497" t="s">
        <v>744</v>
      </c>
      <c r="B6" s="450"/>
      <c r="C6" s="450"/>
      <c r="D6" s="450"/>
      <c r="E6" s="450"/>
      <c r="F6" s="496"/>
      <c r="G6" s="496"/>
      <c r="H6" s="496"/>
      <c r="I6" s="496"/>
      <c r="J6" s="496"/>
      <c r="K6" s="450"/>
      <c r="L6" s="450"/>
      <c r="M6" s="450"/>
      <c r="N6" s="450"/>
    </row>
    <row r="7" spans="1:16" ht="42.75">
      <c r="A7" s="495" t="s">
        <v>743</v>
      </c>
      <c r="B7" s="493"/>
      <c r="C7" s="494" t="s">
        <v>742</v>
      </c>
      <c r="D7" s="493"/>
      <c r="E7" s="492" t="s">
        <v>741</v>
      </c>
      <c r="F7" s="492" t="s">
        <v>740</v>
      </c>
      <c r="G7" s="492"/>
      <c r="H7" s="492" t="s">
        <v>739</v>
      </c>
      <c r="I7" s="492" t="s">
        <v>738</v>
      </c>
      <c r="J7" s="492"/>
      <c r="K7" s="492" t="s">
        <v>689</v>
      </c>
      <c r="L7" s="574" t="s">
        <v>737</v>
      </c>
      <c r="M7" s="574"/>
      <c r="N7" s="574"/>
    </row>
    <row r="8" spans="1:16" ht="45" customHeight="1">
      <c r="A8" s="568" t="s">
        <v>736</v>
      </c>
      <c r="B8" s="568"/>
      <c r="C8" s="568" t="s">
        <v>568</v>
      </c>
      <c r="D8" s="571"/>
      <c r="E8" s="491" t="s">
        <v>735</v>
      </c>
      <c r="F8" s="491" t="s">
        <v>734</v>
      </c>
      <c r="G8" s="486"/>
      <c r="H8" s="486" t="s">
        <v>733</v>
      </c>
      <c r="I8" s="486" t="s">
        <v>732</v>
      </c>
      <c r="J8" s="490"/>
      <c r="K8" s="489" t="s">
        <v>663</v>
      </c>
      <c r="L8" s="535" t="s">
        <v>731</v>
      </c>
      <c r="M8" s="535"/>
      <c r="N8" s="535"/>
    </row>
    <row r="9" spans="1:16" ht="180" customHeight="1">
      <c r="A9" s="488"/>
      <c r="B9" s="488"/>
      <c r="C9" s="481"/>
      <c r="D9" s="478"/>
      <c r="E9" s="480"/>
      <c r="F9" s="476"/>
      <c r="G9" s="476"/>
      <c r="H9" s="476"/>
      <c r="I9" s="476"/>
      <c r="J9" s="475"/>
      <c r="K9" s="474"/>
      <c r="L9" s="567" t="s">
        <v>730</v>
      </c>
      <c r="M9" s="567"/>
      <c r="N9" s="567"/>
    </row>
    <row r="10" spans="1:16" ht="15" customHeight="1">
      <c r="A10" s="568" t="s">
        <v>729</v>
      </c>
      <c r="B10" s="568"/>
      <c r="C10" s="568" t="s">
        <v>728</v>
      </c>
      <c r="D10" s="571"/>
      <c r="E10" s="487"/>
      <c r="F10" s="486"/>
      <c r="G10" s="486"/>
      <c r="H10" s="486"/>
      <c r="I10" s="486"/>
      <c r="J10" s="485"/>
      <c r="K10" s="484"/>
      <c r="L10" s="483"/>
      <c r="M10" s="483"/>
      <c r="N10" s="483"/>
      <c r="P10" s="422"/>
    </row>
    <row r="11" spans="1:16" ht="15" customHeight="1">
      <c r="A11" s="569"/>
      <c r="B11" s="569"/>
      <c r="C11" s="569"/>
      <c r="D11" s="572"/>
      <c r="E11" s="476"/>
      <c r="F11" s="476"/>
      <c r="G11" s="476"/>
      <c r="H11" s="476"/>
      <c r="I11" s="476"/>
      <c r="J11" s="475"/>
      <c r="K11" s="474"/>
      <c r="L11" s="482"/>
      <c r="M11" s="482"/>
      <c r="N11" s="482"/>
      <c r="P11" s="422"/>
    </row>
    <row r="12" spans="1:16" ht="15" customHeight="1">
      <c r="A12" s="569"/>
      <c r="B12" s="569"/>
      <c r="C12" s="569"/>
      <c r="D12" s="572"/>
      <c r="E12" s="476"/>
      <c r="F12" s="476"/>
      <c r="G12" s="476"/>
      <c r="H12" s="476"/>
      <c r="I12" s="476"/>
      <c r="J12" s="475"/>
      <c r="K12" s="474"/>
      <c r="L12" s="482"/>
      <c r="M12" s="482"/>
      <c r="N12" s="482"/>
      <c r="P12" s="422"/>
    </row>
    <row r="13" spans="1:16" ht="102.75" customHeight="1">
      <c r="A13" s="569"/>
      <c r="B13" s="569"/>
      <c r="C13" s="481"/>
      <c r="D13" s="478" t="s">
        <v>727</v>
      </c>
      <c r="E13" s="480" t="s">
        <v>726</v>
      </c>
      <c r="F13" s="480" t="s">
        <v>722</v>
      </c>
      <c r="G13" s="476"/>
      <c r="H13" s="476"/>
      <c r="I13" s="476"/>
      <c r="J13" s="475"/>
      <c r="K13" s="474" t="s">
        <v>663</v>
      </c>
      <c r="L13" s="567" t="s">
        <v>725</v>
      </c>
      <c r="M13" s="567"/>
      <c r="N13" s="567"/>
    </row>
    <row r="14" spans="1:16" ht="78.75" customHeight="1">
      <c r="A14" s="569"/>
      <c r="B14" s="569"/>
      <c r="C14" s="436"/>
      <c r="D14" s="478" t="s">
        <v>724</v>
      </c>
      <c r="E14" s="480" t="s">
        <v>723</v>
      </c>
      <c r="F14" s="480" t="s">
        <v>722</v>
      </c>
      <c r="G14" s="476"/>
      <c r="H14" s="476"/>
      <c r="I14" s="476"/>
      <c r="J14" s="475"/>
      <c r="K14" s="474" t="s">
        <v>663</v>
      </c>
      <c r="L14" s="567" t="s">
        <v>721</v>
      </c>
      <c r="M14" s="567"/>
      <c r="N14" s="567"/>
    </row>
    <row r="15" spans="1:16" ht="15" customHeight="1">
      <c r="A15" s="569"/>
      <c r="B15" s="569"/>
      <c r="C15" s="436"/>
      <c r="D15" s="478"/>
      <c r="E15" s="480"/>
      <c r="F15" s="476"/>
      <c r="G15" s="476"/>
      <c r="H15" s="476"/>
      <c r="I15" s="476"/>
      <c r="J15" s="475"/>
      <c r="K15" s="474"/>
      <c r="L15" s="479"/>
      <c r="M15" s="479"/>
      <c r="N15" s="479"/>
    </row>
    <row r="16" spans="1:16" ht="106.5" customHeight="1">
      <c r="A16" s="569"/>
      <c r="B16" s="569"/>
      <c r="C16" s="436"/>
      <c r="D16" s="478" t="s">
        <v>720</v>
      </c>
      <c r="E16" s="476" t="s">
        <v>719</v>
      </c>
      <c r="F16" s="477" t="s">
        <v>714</v>
      </c>
      <c r="G16" s="476"/>
      <c r="H16" s="476" t="s">
        <v>718</v>
      </c>
      <c r="I16" s="476"/>
      <c r="J16" s="475"/>
      <c r="K16" s="474"/>
      <c r="L16" s="567" t="s">
        <v>717</v>
      </c>
      <c r="M16" s="567"/>
      <c r="N16" s="567"/>
    </row>
    <row r="17" spans="1:14" s="467" customFormat="1" ht="128.25" customHeight="1">
      <c r="A17" s="570"/>
      <c r="B17" s="570"/>
      <c r="C17" s="473"/>
      <c r="D17" s="472" t="s">
        <v>716</v>
      </c>
      <c r="E17" s="470" t="s">
        <v>715</v>
      </c>
      <c r="F17" s="471" t="s">
        <v>714</v>
      </c>
      <c r="G17" s="470"/>
      <c r="H17" s="470" t="s">
        <v>713</v>
      </c>
      <c r="I17" s="470"/>
      <c r="J17" s="469"/>
      <c r="K17" s="468"/>
      <c r="L17" s="573" t="s">
        <v>712</v>
      </c>
      <c r="M17" s="573"/>
      <c r="N17" s="573"/>
    </row>
    <row r="18" spans="1:14" ht="15" customHeight="1">
      <c r="A18" s="551" t="str">
        <f>A1</f>
        <v>May 2026</v>
      </c>
      <c r="B18" s="552"/>
      <c r="C18" s="552"/>
      <c r="D18" s="552"/>
      <c r="E18" s="552"/>
      <c r="F18" s="552"/>
      <c r="G18" s="552"/>
      <c r="H18" s="552"/>
      <c r="I18" s="552"/>
      <c r="J18" s="552"/>
      <c r="K18" s="552"/>
      <c r="L18" s="552"/>
      <c r="M18" s="552"/>
      <c r="N18" s="552"/>
    </row>
    <row r="19" spans="1:14" ht="15" customHeight="1">
      <c r="A19" s="552"/>
      <c r="B19" s="552"/>
      <c r="C19" s="552"/>
      <c r="D19" s="552"/>
      <c r="E19" s="552"/>
      <c r="F19" s="552"/>
      <c r="G19" s="552"/>
      <c r="H19" s="552"/>
      <c r="I19" s="552"/>
      <c r="J19" s="552"/>
      <c r="K19" s="552"/>
      <c r="L19" s="552"/>
      <c r="M19" s="552"/>
      <c r="N19" s="552"/>
    </row>
    <row r="20" spans="1:14" ht="15" customHeight="1">
      <c r="A20" s="532" t="s">
        <v>571</v>
      </c>
      <c r="B20" s="532"/>
      <c r="C20" s="532"/>
      <c r="D20" s="532"/>
      <c r="E20" s="532"/>
      <c r="F20" s="532"/>
      <c r="G20" s="532"/>
      <c r="H20" s="532"/>
      <c r="I20" s="532"/>
      <c r="J20" s="532"/>
      <c r="K20" s="532"/>
      <c r="L20" s="532"/>
      <c r="M20" s="532"/>
      <c r="N20" s="532"/>
    </row>
    <row r="21" spans="1:14" ht="15" customHeight="1">
      <c r="A21" s="532"/>
      <c r="B21" s="532"/>
      <c r="C21" s="532"/>
      <c r="D21" s="532"/>
      <c r="E21" s="532"/>
      <c r="F21" s="532"/>
      <c r="G21" s="532"/>
      <c r="H21" s="532"/>
      <c r="I21" s="532"/>
      <c r="J21" s="532"/>
      <c r="K21" s="532"/>
      <c r="L21" s="532"/>
      <c r="M21" s="532"/>
      <c r="N21" s="532"/>
    </row>
    <row r="22" spans="1:14" ht="15" customHeight="1">
      <c r="E22" s="436"/>
      <c r="F22" s="436"/>
      <c r="G22" s="436"/>
      <c r="H22" s="436"/>
      <c r="I22" s="436"/>
      <c r="J22" s="436"/>
      <c r="L22" s="436"/>
      <c r="M22" s="436"/>
      <c r="N22" s="436"/>
    </row>
    <row r="23" spans="1:14" ht="15" customHeight="1">
      <c r="A23" s="458" t="s">
        <v>693</v>
      </c>
      <c r="B23" s="455"/>
      <c r="C23" s="457"/>
      <c r="D23" s="454"/>
      <c r="E23" s="454"/>
      <c r="F23" s="454"/>
      <c r="G23" s="454"/>
      <c r="H23" s="454"/>
      <c r="I23" s="454"/>
      <c r="J23" s="454"/>
      <c r="K23" s="466"/>
      <c r="L23" s="454"/>
      <c r="M23" s="454"/>
      <c r="N23" s="454"/>
    </row>
    <row r="24" spans="1:14" ht="15" customHeight="1">
      <c r="A24" s="455"/>
      <c r="B24" s="436"/>
      <c r="C24" s="436"/>
      <c r="D24" s="436"/>
      <c r="E24" s="436"/>
      <c r="F24" s="436"/>
      <c r="G24" s="436"/>
      <c r="H24" s="436"/>
      <c r="I24" s="436"/>
      <c r="J24" s="436"/>
      <c r="K24" s="436"/>
      <c r="L24" s="455"/>
      <c r="M24" s="454"/>
      <c r="N24" s="436"/>
    </row>
    <row r="25" spans="1:14" ht="15" customHeight="1">
      <c r="A25" s="449" t="s">
        <v>711</v>
      </c>
      <c r="B25" s="449"/>
      <c r="C25" s="449" t="s">
        <v>691</v>
      </c>
      <c r="D25" s="449"/>
      <c r="E25" s="446"/>
      <c r="F25" s="446"/>
      <c r="G25" s="446"/>
      <c r="H25" s="446"/>
      <c r="I25" s="446" t="s">
        <v>690</v>
      </c>
      <c r="J25" s="446"/>
      <c r="K25" s="446" t="s">
        <v>689</v>
      </c>
      <c r="L25" s="446" t="s">
        <v>688</v>
      </c>
      <c r="M25" s="453"/>
      <c r="N25" s="446"/>
    </row>
    <row r="26" spans="1:14" ht="15.75" customHeight="1">
      <c r="A26" s="442" t="s">
        <v>710</v>
      </c>
      <c r="B26" s="461"/>
      <c r="C26" s="545" t="s">
        <v>686</v>
      </c>
      <c r="D26" s="545"/>
      <c r="E26" s="545"/>
      <c r="F26" s="545"/>
      <c r="G26" s="436"/>
      <c r="H26" s="436"/>
      <c r="I26" s="555" t="s">
        <v>709</v>
      </c>
      <c r="J26" s="465"/>
      <c r="K26" s="465"/>
      <c r="L26" s="558" t="s">
        <v>708</v>
      </c>
      <c r="M26" s="535"/>
      <c r="N26" s="535"/>
    </row>
    <row r="27" spans="1:14" ht="60" customHeight="1">
      <c r="A27" s="455"/>
      <c r="B27" s="440"/>
      <c r="C27" s="545" t="s">
        <v>707</v>
      </c>
      <c r="D27" s="545"/>
      <c r="E27" s="545"/>
      <c r="F27" s="545"/>
      <c r="G27" s="545"/>
      <c r="H27" s="545"/>
      <c r="I27" s="556"/>
      <c r="J27" s="436"/>
      <c r="K27" s="459" t="s">
        <v>663</v>
      </c>
      <c r="L27" s="559"/>
      <c r="M27" s="553"/>
      <c r="N27" s="553"/>
    </row>
    <row r="28" spans="1:14" ht="30" customHeight="1">
      <c r="A28" s="450"/>
      <c r="B28" s="464"/>
      <c r="C28" s="553" t="s">
        <v>706</v>
      </c>
      <c r="D28" s="553"/>
      <c r="E28" s="553"/>
      <c r="F28" s="553"/>
      <c r="G28" s="553"/>
      <c r="H28" s="553"/>
      <c r="I28" s="556"/>
      <c r="J28" s="450"/>
      <c r="K28" s="459" t="s">
        <v>663</v>
      </c>
      <c r="L28" s="559"/>
      <c r="M28" s="553"/>
      <c r="N28" s="553"/>
    </row>
    <row r="29" spans="1:14" ht="30" customHeight="1">
      <c r="A29" s="455"/>
      <c r="B29" s="440"/>
      <c r="C29" s="545" t="s">
        <v>705</v>
      </c>
      <c r="D29" s="545"/>
      <c r="E29" s="545"/>
      <c r="F29" s="545"/>
      <c r="G29" s="545"/>
      <c r="H29" s="545"/>
      <c r="I29" s="556"/>
      <c r="J29" s="436"/>
      <c r="K29" s="459" t="s">
        <v>663</v>
      </c>
      <c r="L29" s="559"/>
      <c r="M29" s="553"/>
      <c r="N29" s="553"/>
    </row>
    <row r="30" spans="1:14" ht="75" customHeight="1">
      <c r="A30" s="455"/>
      <c r="B30" s="440"/>
      <c r="C30" s="545" t="s">
        <v>704</v>
      </c>
      <c r="D30" s="545"/>
      <c r="E30" s="545"/>
      <c r="F30" s="545"/>
      <c r="G30" s="545"/>
      <c r="H30" s="545"/>
      <c r="I30" s="556"/>
      <c r="J30" s="436"/>
      <c r="K30" s="459" t="s">
        <v>663</v>
      </c>
      <c r="L30" s="559"/>
      <c r="M30" s="553"/>
      <c r="N30" s="553"/>
    </row>
    <row r="31" spans="1:14" ht="15" customHeight="1">
      <c r="A31" s="455"/>
      <c r="B31" s="440"/>
      <c r="C31" s="562" t="s">
        <v>703</v>
      </c>
      <c r="D31" s="562"/>
      <c r="E31" s="562"/>
      <c r="F31" s="562"/>
      <c r="G31" s="436"/>
      <c r="H31" s="436"/>
      <c r="I31" s="556"/>
      <c r="J31" s="436"/>
      <c r="K31" s="459" t="s">
        <v>663</v>
      </c>
      <c r="L31" s="559"/>
      <c r="M31" s="553"/>
      <c r="N31" s="553"/>
    </row>
    <row r="32" spans="1:14" ht="98.25" customHeight="1">
      <c r="A32" s="455"/>
      <c r="B32" s="440"/>
      <c r="C32" s="544" t="s">
        <v>702</v>
      </c>
      <c r="D32" s="565"/>
      <c r="E32" s="565"/>
      <c r="F32" s="565"/>
      <c r="G32" s="565"/>
      <c r="H32" s="566"/>
      <c r="I32" s="556"/>
      <c r="J32" s="436"/>
      <c r="K32" s="459"/>
      <c r="L32" s="559"/>
      <c r="M32" s="553"/>
      <c r="N32" s="553"/>
    </row>
    <row r="33" spans="1:16" ht="15" customHeight="1">
      <c r="A33" s="535" t="s">
        <v>701</v>
      </c>
      <c r="B33" s="536"/>
      <c r="C33" s="563" t="s">
        <v>700</v>
      </c>
      <c r="D33" s="564"/>
      <c r="E33" s="564"/>
      <c r="F33" s="564"/>
      <c r="G33" s="463"/>
      <c r="H33" s="461"/>
      <c r="I33" s="555" t="s">
        <v>699</v>
      </c>
      <c r="J33" s="462"/>
      <c r="K33" s="461"/>
      <c r="L33" s="558" t="s">
        <v>698</v>
      </c>
      <c r="M33" s="535"/>
      <c r="N33" s="535"/>
    </row>
    <row r="34" spans="1:16" ht="90" customHeight="1">
      <c r="A34" s="553"/>
      <c r="B34" s="554"/>
      <c r="C34" s="544" t="s">
        <v>697</v>
      </c>
      <c r="D34" s="545"/>
      <c r="E34" s="545"/>
      <c r="F34" s="545"/>
      <c r="G34" s="545"/>
      <c r="H34" s="546"/>
      <c r="I34" s="556"/>
      <c r="J34" s="460"/>
      <c r="K34" s="435" t="s">
        <v>663</v>
      </c>
      <c r="L34" s="559"/>
      <c r="M34" s="553"/>
      <c r="N34" s="553"/>
    </row>
    <row r="35" spans="1:16" ht="135" customHeight="1">
      <c r="A35" s="553"/>
      <c r="B35" s="554"/>
      <c r="C35" s="544" t="s">
        <v>696</v>
      </c>
      <c r="D35" s="545"/>
      <c r="E35" s="545"/>
      <c r="F35" s="545"/>
      <c r="G35" s="545"/>
      <c r="H35" s="546"/>
      <c r="I35" s="556"/>
      <c r="J35" s="460"/>
      <c r="K35" s="435" t="s">
        <v>663</v>
      </c>
      <c r="L35" s="559"/>
      <c r="M35" s="553"/>
      <c r="N35" s="553"/>
      <c r="P35" s="422"/>
    </row>
    <row r="36" spans="1:16" ht="30" customHeight="1">
      <c r="A36" s="553"/>
      <c r="B36" s="554"/>
      <c r="C36" s="544" t="s">
        <v>695</v>
      </c>
      <c r="D36" s="545"/>
      <c r="E36" s="545"/>
      <c r="F36" s="545"/>
      <c r="G36" s="545"/>
      <c r="H36" s="546"/>
      <c r="I36" s="556"/>
      <c r="J36" s="460"/>
      <c r="K36" s="459" t="s">
        <v>663</v>
      </c>
      <c r="L36" s="559"/>
      <c r="M36" s="553"/>
      <c r="N36" s="553"/>
    </row>
    <row r="37" spans="1:16" ht="15" customHeight="1">
      <c r="A37" s="553"/>
      <c r="B37" s="554"/>
      <c r="C37" s="544" t="s">
        <v>694</v>
      </c>
      <c r="D37" s="545"/>
      <c r="E37" s="545"/>
      <c r="F37" s="545"/>
      <c r="G37" s="436"/>
      <c r="H37" s="440"/>
      <c r="I37" s="556"/>
      <c r="J37" s="460"/>
      <c r="K37" s="459" t="s">
        <v>663</v>
      </c>
      <c r="L37" s="559"/>
      <c r="M37" s="553"/>
      <c r="N37" s="553"/>
    </row>
    <row r="38" spans="1:16" ht="15" customHeight="1">
      <c r="A38" s="551" t="str">
        <f>A18</f>
        <v>May 2026</v>
      </c>
      <c r="B38" s="552"/>
      <c r="C38" s="552"/>
      <c r="D38" s="552"/>
      <c r="E38" s="552"/>
      <c r="F38" s="552"/>
      <c r="G38" s="552"/>
      <c r="H38" s="552"/>
      <c r="I38" s="552"/>
      <c r="J38" s="552"/>
      <c r="K38" s="552"/>
      <c r="L38" s="552"/>
      <c r="M38" s="552"/>
      <c r="N38" s="552"/>
    </row>
    <row r="39" spans="1:16" ht="15" customHeight="1">
      <c r="A39" s="552"/>
      <c r="B39" s="552"/>
      <c r="C39" s="552"/>
      <c r="D39" s="552"/>
      <c r="E39" s="552"/>
      <c r="F39" s="552"/>
      <c r="G39" s="552"/>
      <c r="H39" s="552"/>
      <c r="I39" s="552"/>
      <c r="J39" s="552"/>
      <c r="K39" s="552"/>
      <c r="L39" s="552"/>
      <c r="M39" s="552"/>
      <c r="N39" s="552"/>
    </row>
    <row r="40" spans="1:16" ht="15" customHeight="1">
      <c r="A40" s="532" t="s">
        <v>571</v>
      </c>
      <c r="B40" s="532"/>
      <c r="C40" s="532"/>
      <c r="D40" s="532"/>
      <c r="E40" s="532"/>
      <c r="F40" s="532"/>
      <c r="G40" s="532"/>
      <c r="H40" s="532"/>
      <c r="I40" s="532"/>
      <c r="J40" s="532"/>
      <c r="K40" s="532"/>
      <c r="L40" s="532"/>
      <c r="M40" s="532"/>
      <c r="N40" s="532"/>
    </row>
    <row r="41" spans="1:16" ht="15" customHeight="1">
      <c r="A41" s="532"/>
      <c r="B41" s="532"/>
      <c r="C41" s="532"/>
      <c r="D41" s="532"/>
      <c r="E41" s="532"/>
      <c r="F41" s="532"/>
      <c r="G41" s="532"/>
      <c r="H41" s="532"/>
      <c r="I41" s="532"/>
      <c r="J41" s="532"/>
      <c r="K41" s="532"/>
      <c r="L41" s="532"/>
      <c r="M41" s="532"/>
      <c r="N41" s="532"/>
    </row>
    <row r="42" spans="1:16" ht="15" customHeight="1">
      <c r="E42" s="436"/>
      <c r="F42" s="436"/>
      <c r="G42" s="436"/>
      <c r="H42" s="436"/>
      <c r="I42" s="436"/>
      <c r="J42" s="436"/>
      <c r="L42" s="436"/>
      <c r="M42" s="436"/>
      <c r="N42" s="436"/>
    </row>
    <row r="43" spans="1:16" ht="15" customHeight="1">
      <c r="A43" s="458" t="s">
        <v>693</v>
      </c>
      <c r="B43" s="455"/>
      <c r="C43" s="457"/>
      <c r="D43" s="456"/>
      <c r="E43" s="456"/>
      <c r="F43" s="456"/>
      <c r="G43" s="456"/>
      <c r="H43" s="456"/>
      <c r="I43" s="456"/>
      <c r="J43" s="456"/>
      <c r="K43" s="456"/>
      <c r="L43" s="456"/>
      <c r="M43" s="456"/>
      <c r="N43" s="456"/>
    </row>
    <row r="44" spans="1:16" ht="15" customHeight="1">
      <c r="A44" s="455"/>
      <c r="H44" s="436"/>
      <c r="L44" s="455"/>
      <c r="M44" s="454"/>
    </row>
    <row r="45" spans="1:16" ht="15" customHeight="1">
      <c r="A45" s="449" t="s">
        <v>692</v>
      </c>
      <c r="B45" s="449"/>
      <c r="C45" s="449" t="s">
        <v>691</v>
      </c>
      <c r="D45" s="449"/>
      <c r="E45" s="446"/>
      <c r="F45" s="446"/>
      <c r="G45" s="446"/>
      <c r="H45" s="446"/>
      <c r="I45" s="446" t="s">
        <v>690</v>
      </c>
      <c r="J45" s="446"/>
      <c r="K45" s="446" t="s">
        <v>689</v>
      </c>
      <c r="L45" s="446" t="s">
        <v>688</v>
      </c>
      <c r="M45" s="453"/>
      <c r="N45" s="446"/>
    </row>
    <row r="46" spans="1:16" ht="15" customHeight="1">
      <c r="A46" s="535" t="s">
        <v>687</v>
      </c>
      <c r="B46" s="536"/>
      <c r="C46" s="537" t="s">
        <v>686</v>
      </c>
      <c r="D46" s="538"/>
      <c r="E46" s="538"/>
      <c r="F46" s="538"/>
      <c r="G46" s="538"/>
      <c r="H46" s="539"/>
      <c r="I46" s="555" t="s">
        <v>685</v>
      </c>
      <c r="J46" s="452"/>
      <c r="K46" s="451"/>
      <c r="L46" s="558" t="s">
        <v>684</v>
      </c>
      <c r="M46" s="535"/>
      <c r="N46" s="535"/>
    </row>
    <row r="47" spans="1:16" ht="90" customHeight="1">
      <c r="A47" s="553"/>
      <c r="B47" s="554"/>
      <c r="C47" s="544" t="s">
        <v>683</v>
      </c>
      <c r="D47" s="545"/>
      <c r="E47" s="545"/>
      <c r="F47" s="545"/>
      <c r="G47" s="545"/>
      <c r="H47" s="546"/>
      <c r="I47" s="556"/>
      <c r="J47" s="436"/>
      <c r="K47" s="435" t="s">
        <v>663</v>
      </c>
      <c r="L47" s="559"/>
      <c r="M47" s="553"/>
      <c r="N47" s="553"/>
      <c r="P47" s="422"/>
    </row>
    <row r="48" spans="1:16" ht="130.5" customHeight="1">
      <c r="A48" s="553"/>
      <c r="B48" s="554"/>
      <c r="C48" s="544" t="s">
        <v>682</v>
      </c>
      <c r="D48" s="545"/>
      <c r="E48" s="545"/>
      <c r="F48" s="545"/>
      <c r="G48" s="545"/>
      <c r="H48" s="546"/>
      <c r="I48" s="556"/>
      <c r="J48" s="450"/>
      <c r="K48" s="435" t="s">
        <v>663</v>
      </c>
      <c r="L48" s="559"/>
      <c r="M48" s="553"/>
      <c r="N48" s="553"/>
    </row>
    <row r="49" spans="1:18" ht="15" customHeight="1">
      <c r="A49" s="449"/>
      <c r="B49" s="447"/>
      <c r="C49" s="448" t="s">
        <v>681</v>
      </c>
      <c r="D49" s="448"/>
      <c r="E49" s="448"/>
      <c r="F49" s="448"/>
      <c r="G49" s="446"/>
      <c r="H49" s="447"/>
      <c r="I49" s="557"/>
      <c r="J49" s="446"/>
      <c r="K49" s="445" t="s">
        <v>663</v>
      </c>
      <c r="L49" s="560"/>
      <c r="M49" s="561"/>
      <c r="N49" s="561"/>
    </row>
    <row r="50" spans="1:18" ht="30" customHeight="1">
      <c r="A50" s="535" t="s">
        <v>680</v>
      </c>
      <c r="B50" s="536"/>
      <c r="C50" s="537" t="s">
        <v>679</v>
      </c>
      <c r="D50" s="538"/>
      <c r="E50" s="538"/>
      <c r="F50" s="538"/>
      <c r="G50" s="538"/>
      <c r="H50" s="539"/>
      <c r="I50" s="437" t="s">
        <v>678</v>
      </c>
      <c r="J50" s="436"/>
      <c r="K50" s="435" t="s">
        <v>663</v>
      </c>
      <c r="L50" s="540" t="s">
        <v>677</v>
      </c>
      <c r="M50" s="541"/>
      <c r="N50" s="541"/>
    </row>
    <row r="51" spans="1:18" ht="15" customHeight="1">
      <c r="A51" s="442"/>
      <c r="B51" s="440"/>
      <c r="C51" s="444"/>
      <c r="D51" s="444"/>
      <c r="E51" s="444"/>
      <c r="F51" s="444"/>
      <c r="G51" s="444"/>
      <c r="H51" s="443"/>
      <c r="I51" s="437"/>
      <c r="J51" s="436"/>
      <c r="K51" s="440"/>
      <c r="L51" s="542"/>
      <c r="M51" s="543"/>
      <c r="N51" s="543"/>
    </row>
    <row r="52" spans="1:18" ht="18.75" customHeight="1">
      <c r="B52" s="440"/>
      <c r="I52" s="437"/>
      <c r="L52" s="542"/>
      <c r="M52" s="543"/>
      <c r="N52" s="543"/>
      <c r="R52" s="439"/>
    </row>
    <row r="53" spans="1:18" ht="15" customHeight="1">
      <c r="A53" s="442"/>
      <c r="B53" s="440"/>
      <c r="I53" s="437"/>
      <c r="J53" s="436"/>
      <c r="K53" s="435"/>
      <c r="L53" s="542"/>
      <c r="M53" s="543"/>
      <c r="N53" s="543"/>
    </row>
    <row r="54" spans="1:18" ht="15" customHeight="1">
      <c r="B54" s="440"/>
      <c r="I54" s="437"/>
      <c r="J54" s="436"/>
      <c r="K54" s="435"/>
      <c r="L54" s="542"/>
      <c r="M54" s="543"/>
      <c r="N54" s="543"/>
      <c r="P54" s="439"/>
    </row>
    <row r="55" spans="1:18" ht="41.25" customHeight="1">
      <c r="B55" s="440"/>
      <c r="I55" s="437"/>
      <c r="J55" s="436"/>
      <c r="K55" s="435"/>
      <c r="L55" s="542"/>
      <c r="M55" s="543"/>
      <c r="N55" s="543"/>
    </row>
    <row r="56" spans="1:18" ht="37.5" customHeight="1">
      <c r="A56" s="442" t="s">
        <v>676</v>
      </c>
      <c r="B56" s="441"/>
      <c r="C56" s="544" t="s">
        <v>675</v>
      </c>
      <c r="D56" s="545"/>
      <c r="E56" s="545"/>
      <c r="F56" s="545"/>
      <c r="G56" s="545"/>
      <c r="H56" s="546"/>
      <c r="I56" s="437" t="s">
        <v>674</v>
      </c>
      <c r="J56" s="436"/>
      <c r="K56" s="435" t="s">
        <v>663</v>
      </c>
      <c r="L56" s="542"/>
      <c r="M56" s="543"/>
      <c r="N56" s="543"/>
      <c r="P56" s="439"/>
    </row>
    <row r="57" spans="1:18" ht="32.25" customHeight="1">
      <c r="A57" s="442" t="s">
        <v>673</v>
      </c>
      <c r="B57" s="441"/>
      <c r="C57" s="544" t="s">
        <v>672</v>
      </c>
      <c r="D57" s="545"/>
      <c r="E57" s="545"/>
      <c r="F57" s="545"/>
      <c r="G57" s="545"/>
      <c r="H57" s="546"/>
      <c r="I57" s="437" t="s">
        <v>664</v>
      </c>
      <c r="J57" s="436"/>
      <c r="K57" s="435" t="s">
        <v>663</v>
      </c>
      <c r="L57" s="533"/>
      <c r="M57" s="534"/>
      <c r="N57" s="534"/>
      <c r="P57" s="439"/>
    </row>
    <row r="58" spans="1:18" ht="31.5" customHeight="1">
      <c r="B58" s="441"/>
      <c r="C58" s="544" t="s">
        <v>671</v>
      </c>
      <c r="D58" s="545"/>
      <c r="E58" s="545"/>
      <c r="F58" s="545"/>
      <c r="G58" s="545"/>
      <c r="H58" s="546"/>
      <c r="I58" s="437"/>
      <c r="J58" s="436"/>
      <c r="K58" s="435"/>
      <c r="L58" s="533"/>
      <c r="M58" s="534"/>
      <c r="N58" s="534"/>
    </row>
    <row r="59" spans="1:18" ht="45.75" customHeight="1">
      <c r="C59" s="544" t="s">
        <v>670</v>
      </c>
      <c r="D59" s="545"/>
      <c r="E59" s="545"/>
      <c r="F59" s="545"/>
      <c r="G59" s="545"/>
      <c r="H59" s="546"/>
      <c r="I59" s="437"/>
      <c r="J59" s="436"/>
      <c r="K59" s="435"/>
      <c r="L59" s="533"/>
      <c r="M59" s="534"/>
      <c r="N59" s="534"/>
    </row>
    <row r="60" spans="1:18" ht="73.5" customHeight="1">
      <c r="B60" s="440"/>
      <c r="C60" s="544" t="s">
        <v>669</v>
      </c>
      <c r="D60" s="545"/>
      <c r="E60" s="545"/>
      <c r="F60" s="545"/>
      <c r="G60" s="545"/>
      <c r="H60" s="546"/>
      <c r="I60" s="437"/>
      <c r="J60" s="436"/>
      <c r="K60" s="435"/>
      <c r="L60" s="434"/>
      <c r="M60" s="434"/>
      <c r="N60" s="434"/>
      <c r="P60" s="439"/>
    </row>
    <row r="61" spans="1:18" ht="48" customHeight="1">
      <c r="C61" s="544" t="s">
        <v>668</v>
      </c>
      <c r="D61" s="545"/>
      <c r="E61" s="545"/>
      <c r="F61" s="545"/>
      <c r="G61" s="545"/>
      <c r="H61" s="546"/>
      <c r="I61" s="437"/>
      <c r="J61" s="436"/>
      <c r="K61" s="435"/>
      <c r="L61" s="434"/>
      <c r="M61" s="434"/>
      <c r="N61" s="434"/>
    </row>
    <row r="62" spans="1:18" ht="67.5" customHeight="1">
      <c r="A62" s="438"/>
      <c r="B62" s="438"/>
      <c r="C62" s="544" t="s">
        <v>667</v>
      </c>
      <c r="D62" s="545"/>
      <c r="E62" s="545"/>
      <c r="F62" s="545"/>
      <c r="G62" s="545"/>
      <c r="H62" s="546"/>
      <c r="I62" s="437"/>
      <c r="J62" s="436"/>
      <c r="K62" s="435"/>
      <c r="L62" s="434"/>
      <c r="M62" s="434"/>
      <c r="N62" s="434"/>
    </row>
    <row r="63" spans="1:18" ht="110.25" customHeight="1">
      <c r="A63" s="547" t="s">
        <v>666</v>
      </c>
      <c r="B63" s="548"/>
      <c r="C63" s="544" t="s">
        <v>665</v>
      </c>
      <c r="D63" s="545"/>
      <c r="E63" s="545"/>
      <c r="F63" s="545"/>
      <c r="G63" s="545"/>
      <c r="H63" s="546"/>
      <c r="I63" s="437" t="s">
        <v>664</v>
      </c>
      <c r="J63" s="436"/>
      <c r="K63" s="435" t="s">
        <v>663</v>
      </c>
      <c r="L63" s="434"/>
      <c r="M63" s="434"/>
      <c r="N63" s="434"/>
    </row>
    <row r="64" spans="1:18" ht="15" customHeight="1">
      <c r="A64" s="530" t="str">
        <f>A1</f>
        <v>May 2026</v>
      </c>
      <c r="B64" s="530"/>
      <c r="C64" s="530"/>
      <c r="D64" s="530"/>
      <c r="E64" s="530"/>
      <c r="F64" s="530"/>
      <c r="G64" s="530"/>
      <c r="H64" s="530"/>
      <c r="I64" s="530"/>
      <c r="J64" s="530"/>
      <c r="K64" s="530"/>
      <c r="L64" s="530"/>
      <c r="M64" s="530"/>
      <c r="N64" s="530"/>
    </row>
    <row r="65" spans="1:16" ht="15" customHeight="1">
      <c r="A65" s="530"/>
      <c r="B65" s="530"/>
      <c r="C65" s="530"/>
      <c r="D65" s="530"/>
      <c r="E65" s="530"/>
      <c r="F65" s="530"/>
      <c r="G65" s="530"/>
      <c r="H65" s="530"/>
      <c r="I65" s="530"/>
      <c r="J65" s="530"/>
      <c r="K65" s="530"/>
      <c r="L65" s="530"/>
      <c r="M65" s="530"/>
      <c r="N65" s="530"/>
    </row>
    <row r="66" spans="1:16" ht="15" customHeight="1">
      <c r="A66" s="532" t="s">
        <v>638</v>
      </c>
      <c r="B66" s="532"/>
      <c r="C66" s="532"/>
      <c r="D66" s="532"/>
      <c r="E66" s="532"/>
      <c r="F66" s="532"/>
      <c r="G66" s="532"/>
      <c r="H66" s="532"/>
      <c r="I66" s="532"/>
      <c r="J66" s="532"/>
      <c r="K66" s="532"/>
      <c r="L66" s="532"/>
      <c r="M66" s="532"/>
      <c r="N66" s="532"/>
    </row>
    <row r="67" spans="1:16" ht="15" customHeight="1">
      <c r="A67" s="532"/>
      <c r="B67" s="532"/>
      <c r="C67" s="532"/>
      <c r="D67" s="532"/>
      <c r="E67" s="532"/>
      <c r="F67" s="532"/>
      <c r="G67" s="532"/>
      <c r="H67" s="532"/>
      <c r="I67" s="532"/>
      <c r="J67" s="532"/>
      <c r="K67" s="532"/>
      <c r="L67" s="532"/>
      <c r="M67" s="532"/>
      <c r="N67" s="532"/>
    </row>
    <row r="68" spans="1:16" ht="90" customHeight="1">
      <c r="A68" s="427" t="s">
        <v>662</v>
      </c>
      <c r="B68" s="427"/>
      <c r="C68" s="524" t="s">
        <v>661</v>
      </c>
      <c r="D68" s="525"/>
      <c r="E68" s="525"/>
      <c r="F68" s="525"/>
      <c r="G68" s="525"/>
      <c r="H68" s="525"/>
      <c r="I68" s="525"/>
      <c r="J68" s="525"/>
      <c r="K68" s="525"/>
      <c r="L68" s="525"/>
      <c r="M68" s="525"/>
      <c r="N68" s="525"/>
    </row>
    <row r="69" spans="1:16" ht="15" customHeight="1">
      <c r="A69" s="433"/>
      <c r="B69" s="433"/>
      <c r="C69" s="432"/>
      <c r="D69" s="415"/>
      <c r="E69" s="415"/>
      <c r="F69" s="415"/>
      <c r="G69" s="415"/>
      <c r="H69" s="415"/>
      <c r="I69" s="415"/>
      <c r="J69" s="415"/>
      <c r="K69" s="415"/>
      <c r="L69" s="415"/>
      <c r="M69" s="415"/>
      <c r="N69" s="415"/>
      <c r="P69" s="422"/>
    </row>
    <row r="70" spans="1:16" ht="30" customHeight="1">
      <c r="A70" s="529" t="s">
        <v>660</v>
      </c>
      <c r="B70" s="529"/>
      <c r="C70" s="524" t="s">
        <v>659</v>
      </c>
      <c r="D70" s="525"/>
      <c r="E70" s="525"/>
      <c r="F70" s="525"/>
      <c r="G70" s="525"/>
      <c r="H70" s="525"/>
      <c r="I70" s="525"/>
      <c r="J70" s="525"/>
      <c r="K70" s="525"/>
      <c r="L70" s="525"/>
      <c r="M70" s="525"/>
      <c r="N70" s="525"/>
    </row>
    <row r="71" spans="1:16">
      <c r="A71" s="433"/>
      <c r="B71" s="433"/>
      <c r="C71" s="432"/>
      <c r="D71" s="415"/>
      <c r="E71" s="415"/>
      <c r="F71" s="415"/>
      <c r="G71" s="415"/>
      <c r="H71" s="415"/>
      <c r="I71" s="415"/>
      <c r="J71" s="415"/>
      <c r="K71" s="415"/>
      <c r="L71" s="415"/>
      <c r="M71" s="415"/>
      <c r="N71" s="415"/>
    </row>
    <row r="72" spans="1:16" ht="45" customHeight="1">
      <c r="A72" s="529" t="s">
        <v>658</v>
      </c>
      <c r="B72" s="529"/>
      <c r="C72" s="524" t="s">
        <v>657</v>
      </c>
      <c r="D72" s="525"/>
      <c r="E72" s="525"/>
      <c r="F72" s="525"/>
      <c r="G72" s="525"/>
      <c r="H72" s="525"/>
      <c r="I72" s="525"/>
      <c r="J72" s="525"/>
      <c r="K72" s="525"/>
      <c r="L72" s="525"/>
      <c r="M72" s="525"/>
      <c r="N72" s="525"/>
    </row>
    <row r="73" spans="1:16" ht="15" customHeight="1">
      <c r="A73" s="429"/>
      <c r="C73" s="431"/>
      <c r="D73" s="415"/>
      <c r="E73" s="415"/>
      <c r="F73" s="415"/>
      <c r="G73" s="415"/>
      <c r="H73" s="415"/>
      <c r="I73" s="415"/>
      <c r="J73" s="415"/>
      <c r="K73" s="415"/>
      <c r="L73" s="415"/>
      <c r="M73" s="415"/>
      <c r="N73" s="415"/>
    </row>
    <row r="74" spans="1:16" ht="90" customHeight="1">
      <c r="A74" s="529" t="s">
        <v>656</v>
      </c>
      <c r="B74" s="529"/>
      <c r="C74" s="524" t="s">
        <v>655</v>
      </c>
      <c r="D74" s="525"/>
      <c r="E74" s="525"/>
      <c r="F74" s="525"/>
      <c r="G74" s="525"/>
      <c r="H74" s="525"/>
      <c r="I74" s="525"/>
      <c r="J74" s="525"/>
      <c r="K74" s="525"/>
      <c r="L74" s="525"/>
      <c r="M74" s="525"/>
      <c r="N74" s="525"/>
    </row>
    <row r="75" spans="1:16" ht="15" customHeight="1">
      <c r="A75" s="419"/>
      <c r="B75" s="419"/>
      <c r="C75" s="421"/>
      <c r="D75" s="420"/>
      <c r="E75" s="420"/>
      <c r="F75" s="420"/>
      <c r="G75" s="420"/>
      <c r="H75" s="420"/>
      <c r="I75" s="420"/>
      <c r="J75" s="420"/>
      <c r="K75" s="420"/>
      <c r="L75" s="420"/>
      <c r="M75" s="420"/>
      <c r="N75" s="420"/>
    </row>
    <row r="76" spans="1:16" s="423" customFormat="1" ht="120" customHeight="1">
      <c r="A76" s="529" t="s">
        <v>243</v>
      </c>
      <c r="B76" s="529"/>
      <c r="C76" s="524" t="s">
        <v>654</v>
      </c>
      <c r="D76" s="525"/>
      <c r="E76" s="525"/>
      <c r="F76" s="525"/>
      <c r="G76" s="525"/>
      <c r="H76" s="525"/>
      <c r="I76" s="525"/>
      <c r="J76" s="525"/>
      <c r="K76" s="525"/>
      <c r="L76" s="525"/>
      <c r="M76" s="525"/>
      <c r="N76" s="525"/>
      <c r="O76" s="426"/>
    </row>
    <row r="77" spans="1:16" s="423" customFormat="1" ht="15" customHeight="1">
      <c r="A77" s="427"/>
      <c r="C77" s="424"/>
      <c r="D77" s="427"/>
      <c r="E77" s="430"/>
      <c r="F77" s="430"/>
      <c r="G77" s="430"/>
      <c r="H77" s="430"/>
      <c r="I77" s="430"/>
      <c r="J77" s="430"/>
      <c r="K77" s="430"/>
      <c r="L77" s="430"/>
      <c r="M77" s="430"/>
      <c r="N77" s="430"/>
      <c r="O77" s="426"/>
    </row>
    <row r="78" spans="1:16" s="423" customFormat="1" ht="30" customHeight="1">
      <c r="A78" s="427" t="s">
        <v>169</v>
      </c>
      <c r="C78" s="549" t="s">
        <v>653</v>
      </c>
      <c r="D78" s="550"/>
      <c r="E78" s="550"/>
      <c r="F78" s="550"/>
      <c r="G78" s="550"/>
      <c r="H78" s="550"/>
      <c r="I78" s="550"/>
      <c r="J78" s="550"/>
      <c r="K78" s="550"/>
      <c r="L78" s="550"/>
      <c r="M78" s="550"/>
      <c r="N78" s="550"/>
      <c r="O78" s="426"/>
    </row>
    <row r="79" spans="1:16" s="423" customFormat="1" ht="15" customHeight="1">
      <c r="A79" s="427" t="s">
        <v>652</v>
      </c>
      <c r="C79" s="424" t="s">
        <v>651</v>
      </c>
      <c r="D79" s="427"/>
      <c r="E79" s="415"/>
      <c r="F79" s="415"/>
      <c r="G79" s="415"/>
      <c r="H79" s="415"/>
      <c r="I79" s="415"/>
      <c r="J79" s="415"/>
      <c r="K79" s="415"/>
      <c r="L79" s="415"/>
      <c r="M79" s="415"/>
      <c r="N79" s="415"/>
      <c r="O79" s="426"/>
    </row>
    <row r="80" spans="1:16" s="423" customFormat="1" ht="15" customHeight="1">
      <c r="A80" s="427"/>
      <c r="C80" s="424"/>
      <c r="D80" s="427"/>
      <c r="E80" s="415"/>
      <c r="F80" s="415"/>
      <c r="G80" s="415"/>
      <c r="H80" s="415"/>
      <c r="I80" s="415"/>
      <c r="J80" s="415"/>
      <c r="K80" s="415"/>
      <c r="L80" s="415"/>
      <c r="M80" s="415"/>
      <c r="N80" s="415"/>
      <c r="O80" s="426"/>
    </row>
    <row r="81" spans="1:15" s="423" customFormat="1" ht="15" customHeight="1">
      <c r="A81" s="427" t="s">
        <v>650</v>
      </c>
      <c r="C81" s="424" t="s">
        <v>649</v>
      </c>
      <c r="D81" s="427"/>
      <c r="E81" s="415"/>
      <c r="F81" s="415"/>
      <c r="G81" s="415"/>
      <c r="H81" s="415"/>
      <c r="I81" s="415"/>
      <c r="J81" s="415"/>
      <c r="K81" s="415"/>
      <c r="L81" s="415"/>
      <c r="M81" s="415"/>
      <c r="N81" s="415"/>
      <c r="O81" s="426"/>
    </row>
    <row r="82" spans="1:15" s="423" customFormat="1" ht="15" customHeight="1">
      <c r="A82" s="427"/>
      <c r="C82" s="424"/>
      <c r="D82" s="427"/>
      <c r="E82" s="415"/>
      <c r="F82" s="415"/>
      <c r="G82" s="415"/>
      <c r="H82" s="415"/>
      <c r="I82" s="415"/>
      <c r="J82" s="415"/>
      <c r="K82" s="415"/>
      <c r="L82" s="415"/>
      <c r="M82" s="415"/>
      <c r="N82" s="415"/>
      <c r="O82" s="426"/>
    </row>
    <row r="83" spans="1:15" s="423" customFormat="1" ht="15" customHeight="1">
      <c r="A83" s="429" t="s">
        <v>430</v>
      </c>
      <c r="C83" s="424" t="s">
        <v>648</v>
      </c>
      <c r="D83" s="429"/>
      <c r="E83" s="428"/>
      <c r="F83" s="428"/>
      <c r="G83" s="428"/>
      <c r="H83" s="428"/>
      <c r="I83" s="428"/>
      <c r="J83" s="428"/>
      <c r="K83" s="428"/>
      <c r="L83" s="415"/>
      <c r="M83" s="415"/>
      <c r="N83" s="415"/>
      <c r="O83" s="426"/>
    </row>
    <row r="84" spans="1:15" s="423" customFormat="1" ht="15" customHeight="1">
      <c r="A84" s="427"/>
      <c r="C84" s="424"/>
      <c r="D84" s="429"/>
      <c r="E84" s="428"/>
      <c r="F84" s="428"/>
      <c r="G84" s="428"/>
      <c r="H84" s="428"/>
      <c r="I84" s="428"/>
      <c r="J84" s="415"/>
      <c r="K84" s="415"/>
      <c r="L84" s="415"/>
      <c r="M84" s="415"/>
      <c r="N84" s="415"/>
      <c r="O84" s="426"/>
    </row>
    <row r="85" spans="1:15" s="423" customFormat="1" ht="15" customHeight="1">
      <c r="A85" s="427" t="s">
        <v>647</v>
      </c>
      <c r="C85" s="424" t="s">
        <v>646</v>
      </c>
      <c r="D85" s="427"/>
      <c r="E85" s="415"/>
      <c r="F85" s="415"/>
      <c r="G85" s="415"/>
      <c r="H85" s="415"/>
      <c r="I85" s="415"/>
      <c r="J85" s="415"/>
      <c r="K85" s="415"/>
      <c r="L85" s="415"/>
      <c r="M85" s="415"/>
      <c r="N85" s="415"/>
      <c r="O85" s="426"/>
    </row>
    <row r="86" spans="1:15" s="423" customFormat="1" ht="15" customHeight="1">
      <c r="A86" s="427"/>
      <c r="C86" s="424"/>
      <c r="D86" s="427"/>
      <c r="E86" s="415"/>
      <c r="F86" s="415"/>
      <c r="G86" s="415"/>
      <c r="H86" s="415"/>
      <c r="I86" s="415"/>
      <c r="J86" s="415"/>
      <c r="K86" s="415"/>
      <c r="L86" s="415"/>
      <c r="M86" s="415"/>
      <c r="N86" s="415"/>
      <c r="O86" s="426"/>
    </row>
    <row r="87" spans="1:15" s="423" customFormat="1" ht="26.25" customHeight="1">
      <c r="A87" s="529" t="s">
        <v>645</v>
      </c>
      <c r="B87" s="529"/>
      <c r="C87" s="533" t="s">
        <v>644</v>
      </c>
      <c r="D87" s="534"/>
      <c r="E87" s="534"/>
      <c r="F87" s="534"/>
      <c r="G87" s="534"/>
      <c r="H87" s="534"/>
      <c r="I87" s="534"/>
      <c r="J87" s="534"/>
      <c r="K87" s="534"/>
      <c r="L87" s="534"/>
      <c r="M87" s="534"/>
      <c r="N87" s="534"/>
      <c r="O87" s="426"/>
    </row>
    <row r="88" spans="1:15" s="423" customFormat="1" ht="15" customHeight="1">
      <c r="A88" s="419"/>
      <c r="B88" s="419"/>
      <c r="C88" s="421"/>
      <c r="D88" s="420"/>
      <c r="E88" s="420"/>
      <c r="F88" s="420"/>
      <c r="G88" s="420"/>
      <c r="H88" s="420"/>
      <c r="I88" s="420"/>
      <c r="J88" s="420"/>
      <c r="K88" s="420"/>
      <c r="L88" s="420"/>
      <c r="M88" s="420"/>
      <c r="N88" s="420"/>
      <c r="O88" s="426"/>
    </row>
    <row r="89" spans="1:15" s="423" customFormat="1" ht="15" customHeight="1">
      <c r="A89" s="529" t="s">
        <v>643</v>
      </c>
      <c r="B89" s="529"/>
      <c r="C89" s="524" t="s">
        <v>642</v>
      </c>
      <c r="D89" s="525"/>
      <c r="E89" s="525"/>
      <c r="F89" s="525"/>
      <c r="G89" s="525"/>
      <c r="H89" s="525"/>
      <c r="I89" s="525"/>
      <c r="J89" s="525"/>
      <c r="K89" s="525"/>
      <c r="L89" s="525"/>
      <c r="M89" s="525"/>
      <c r="N89" s="525"/>
      <c r="O89" s="426"/>
    </row>
    <row r="90" spans="1:15" s="423" customFormat="1" ht="15" customHeight="1">
      <c r="A90" s="425"/>
      <c r="B90" s="425"/>
      <c r="C90" s="424"/>
      <c r="D90" s="415"/>
      <c r="E90" s="415"/>
      <c r="F90" s="415"/>
      <c r="G90" s="415"/>
      <c r="H90" s="415"/>
      <c r="I90" s="415"/>
      <c r="J90" s="415"/>
      <c r="K90" s="415"/>
      <c r="L90" s="415"/>
      <c r="M90" s="415"/>
      <c r="N90" s="415"/>
    </row>
    <row r="91" spans="1:15" s="423" customFormat="1" ht="15" customHeight="1">
      <c r="A91" s="529" t="s">
        <v>641</v>
      </c>
      <c r="B91" s="529"/>
      <c r="C91" s="524" t="s">
        <v>640</v>
      </c>
      <c r="D91" s="525"/>
      <c r="E91" s="525"/>
      <c r="F91" s="525"/>
      <c r="G91" s="525"/>
      <c r="H91" s="525"/>
      <c r="I91" s="525"/>
      <c r="J91" s="525"/>
      <c r="K91" s="525"/>
      <c r="L91" s="525"/>
      <c r="M91" s="525"/>
      <c r="N91" s="525"/>
    </row>
    <row r="92" spans="1:15" s="423" customFormat="1" ht="15" customHeight="1">
      <c r="A92" s="419"/>
      <c r="B92" s="419"/>
      <c r="C92" s="421"/>
      <c r="D92" s="420"/>
      <c r="E92" s="420"/>
      <c r="F92" s="420"/>
      <c r="G92" s="420"/>
      <c r="H92" s="420"/>
      <c r="I92" s="420"/>
      <c r="J92" s="420"/>
      <c r="K92" s="420"/>
      <c r="L92" s="420"/>
      <c r="M92" s="420"/>
      <c r="N92" s="420"/>
    </row>
    <row r="93" spans="1:15" s="423" customFormat="1" ht="15" customHeight="1">
      <c r="A93" s="529" t="s">
        <v>478</v>
      </c>
      <c r="B93" s="529"/>
      <c r="C93" s="524" t="s">
        <v>639</v>
      </c>
      <c r="D93" s="525"/>
      <c r="E93" s="525"/>
      <c r="F93" s="525"/>
      <c r="G93" s="525"/>
      <c r="H93" s="525"/>
      <c r="I93" s="525"/>
      <c r="J93" s="525"/>
      <c r="K93" s="525"/>
      <c r="L93" s="525"/>
      <c r="M93" s="525"/>
      <c r="N93" s="525"/>
    </row>
    <row r="94" spans="1:15" ht="15" customHeight="1">
      <c r="A94" s="530" t="str">
        <f>A1</f>
        <v>May 2026</v>
      </c>
      <c r="B94" s="531"/>
      <c r="C94" s="531"/>
      <c r="D94" s="531"/>
      <c r="E94" s="531"/>
      <c r="F94" s="531"/>
      <c r="G94" s="531"/>
      <c r="H94" s="531"/>
      <c r="I94" s="531"/>
      <c r="J94" s="531"/>
      <c r="K94" s="531"/>
      <c r="L94" s="531"/>
      <c r="M94" s="531"/>
      <c r="N94" s="531"/>
    </row>
    <row r="95" spans="1:15" ht="15" customHeight="1">
      <c r="A95" s="531"/>
      <c r="B95" s="531"/>
      <c r="C95" s="531"/>
      <c r="D95" s="531"/>
      <c r="E95" s="531"/>
      <c r="F95" s="531"/>
      <c r="G95" s="531"/>
      <c r="H95" s="531"/>
      <c r="I95" s="531"/>
      <c r="J95" s="531"/>
      <c r="K95" s="531"/>
      <c r="L95" s="531"/>
      <c r="M95" s="531"/>
      <c r="N95" s="531"/>
    </row>
    <row r="96" spans="1:15" ht="15" customHeight="1">
      <c r="A96" s="532" t="s">
        <v>638</v>
      </c>
      <c r="B96" s="532"/>
      <c r="C96" s="532"/>
      <c r="D96" s="532"/>
      <c r="E96" s="532"/>
      <c r="F96" s="532"/>
      <c r="G96" s="532"/>
      <c r="H96" s="532"/>
      <c r="I96" s="532"/>
      <c r="J96" s="532"/>
      <c r="K96" s="532"/>
      <c r="L96" s="532"/>
      <c r="M96" s="532"/>
      <c r="N96" s="532"/>
    </row>
    <row r="97" spans="1:16" ht="15" customHeight="1">
      <c r="A97" s="532"/>
      <c r="B97" s="532"/>
      <c r="C97" s="532"/>
      <c r="D97" s="532"/>
      <c r="E97" s="532"/>
      <c r="F97" s="532"/>
      <c r="G97" s="532"/>
      <c r="H97" s="532"/>
      <c r="I97" s="532"/>
      <c r="J97" s="532"/>
      <c r="K97" s="532"/>
      <c r="L97" s="532"/>
      <c r="M97" s="532"/>
      <c r="N97" s="532"/>
    </row>
    <row r="98" spans="1:16" ht="15" customHeight="1">
      <c r="A98" s="529" t="s">
        <v>637</v>
      </c>
      <c r="B98" s="529"/>
      <c r="C98" s="524" t="s">
        <v>636</v>
      </c>
      <c r="D98" s="525"/>
      <c r="E98" s="525"/>
      <c r="F98" s="525"/>
      <c r="G98" s="525"/>
      <c r="H98" s="525"/>
      <c r="I98" s="525"/>
      <c r="J98" s="525"/>
      <c r="K98" s="525"/>
      <c r="L98" s="525"/>
      <c r="M98" s="525"/>
      <c r="N98" s="525"/>
    </row>
    <row r="99" spans="1:16" ht="15" customHeight="1">
      <c r="A99" s="419"/>
      <c r="B99" s="419"/>
      <c r="C99" s="421"/>
      <c r="D99" s="420"/>
      <c r="E99" s="420"/>
      <c r="F99" s="420"/>
      <c r="G99" s="420"/>
      <c r="H99" s="420"/>
      <c r="I99" s="420"/>
      <c r="J99" s="420"/>
      <c r="K99" s="420"/>
      <c r="L99" s="420"/>
      <c r="M99" s="420"/>
      <c r="N99" s="420"/>
    </row>
    <row r="100" spans="1:16" ht="15" customHeight="1">
      <c r="A100" s="529" t="s">
        <v>635</v>
      </c>
      <c r="B100" s="529"/>
      <c r="C100" s="524" t="s">
        <v>634</v>
      </c>
      <c r="D100" s="525"/>
      <c r="E100" s="525"/>
      <c r="F100" s="525"/>
      <c r="G100" s="525"/>
      <c r="H100" s="525"/>
      <c r="I100" s="525"/>
      <c r="J100" s="525"/>
      <c r="K100" s="525"/>
      <c r="L100" s="525"/>
      <c r="M100" s="525"/>
      <c r="N100" s="525"/>
    </row>
    <row r="101" spans="1:16" ht="15" customHeight="1">
      <c r="A101" s="419"/>
      <c r="B101" s="419"/>
      <c r="C101" s="421"/>
      <c r="D101" s="420"/>
      <c r="E101" s="420"/>
      <c r="F101" s="420"/>
      <c r="G101" s="420"/>
      <c r="H101" s="420"/>
      <c r="I101" s="420"/>
      <c r="J101" s="420"/>
      <c r="K101" s="420"/>
      <c r="L101" s="420"/>
      <c r="M101" s="420"/>
      <c r="N101" s="420"/>
    </row>
    <row r="102" spans="1:16" ht="30" customHeight="1">
      <c r="A102" s="529" t="s">
        <v>633</v>
      </c>
      <c r="B102" s="529"/>
      <c r="C102" s="524" t="s">
        <v>632</v>
      </c>
      <c r="D102" s="525"/>
      <c r="E102" s="525"/>
      <c r="F102" s="525"/>
      <c r="G102" s="525"/>
      <c r="H102" s="525"/>
      <c r="I102" s="525"/>
      <c r="J102" s="525"/>
      <c r="K102" s="525"/>
      <c r="L102" s="525"/>
      <c r="M102" s="525"/>
      <c r="N102" s="525"/>
    </row>
    <row r="103" spans="1:16" ht="15" customHeight="1">
      <c r="A103" s="419"/>
      <c r="B103" s="419"/>
      <c r="C103" s="421"/>
      <c r="D103" s="420"/>
      <c r="E103" s="420"/>
      <c r="F103" s="420"/>
      <c r="G103" s="420"/>
      <c r="H103" s="420"/>
      <c r="I103" s="420"/>
      <c r="J103" s="420"/>
      <c r="K103" s="420"/>
      <c r="L103" s="420"/>
      <c r="M103" s="420"/>
      <c r="N103" s="420"/>
    </row>
    <row r="104" spans="1:16" ht="15" customHeight="1">
      <c r="A104" s="529" t="s">
        <v>281</v>
      </c>
      <c r="B104" s="529"/>
      <c r="C104" s="524" t="s">
        <v>631</v>
      </c>
      <c r="D104" s="525"/>
      <c r="E104" s="525"/>
      <c r="F104" s="525"/>
      <c r="G104" s="525"/>
      <c r="H104" s="525"/>
      <c r="I104" s="525"/>
      <c r="J104" s="525"/>
      <c r="K104" s="525"/>
      <c r="L104" s="525"/>
      <c r="M104" s="525"/>
      <c r="N104" s="525"/>
    </row>
    <row r="105" spans="1:16" ht="15" customHeight="1">
      <c r="A105" s="419"/>
      <c r="B105" s="419"/>
      <c r="C105" s="421"/>
      <c r="D105" s="420"/>
      <c r="E105" s="420"/>
      <c r="F105" s="420"/>
      <c r="G105" s="420"/>
      <c r="H105" s="420"/>
      <c r="I105" s="420"/>
      <c r="J105" s="420"/>
      <c r="K105" s="420"/>
      <c r="L105" s="420"/>
      <c r="M105" s="420"/>
      <c r="N105" s="420"/>
      <c r="O105" s="422"/>
    </row>
    <row r="106" spans="1:16" ht="30" customHeight="1">
      <c r="A106" s="529" t="s">
        <v>630</v>
      </c>
      <c r="B106" s="529"/>
      <c r="C106" s="524" t="s">
        <v>629</v>
      </c>
      <c r="D106" s="525"/>
      <c r="E106" s="525"/>
      <c r="F106" s="525"/>
      <c r="G106" s="525"/>
      <c r="H106" s="525"/>
      <c r="I106" s="525"/>
      <c r="J106" s="525"/>
      <c r="K106" s="525"/>
      <c r="L106" s="525"/>
      <c r="M106" s="525"/>
      <c r="N106" s="525"/>
    </row>
    <row r="107" spans="1:16" ht="15" customHeight="1">
      <c r="A107" s="419"/>
      <c r="B107" s="419"/>
      <c r="C107" s="421"/>
      <c r="D107" s="420"/>
      <c r="E107" s="420"/>
      <c r="F107" s="420"/>
      <c r="G107" s="420"/>
      <c r="H107" s="420"/>
      <c r="I107" s="420"/>
      <c r="J107" s="420"/>
      <c r="K107" s="420"/>
      <c r="L107" s="420"/>
      <c r="M107" s="420"/>
      <c r="N107" s="420"/>
      <c r="P107" s="422"/>
    </row>
    <row r="108" spans="1:16" ht="90" customHeight="1">
      <c r="A108" s="529" t="s">
        <v>628</v>
      </c>
      <c r="B108" s="529"/>
      <c r="C108" s="524" t="s">
        <v>627</v>
      </c>
      <c r="D108" s="525"/>
      <c r="E108" s="525"/>
      <c r="F108" s="525"/>
      <c r="G108" s="525"/>
      <c r="H108" s="525"/>
      <c r="I108" s="525"/>
      <c r="J108" s="525"/>
      <c r="K108" s="525"/>
      <c r="L108" s="525"/>
      <c r="M108" s="525"/>
      <c r="N108" s="525"/>
    </row>
    <row r="109" spans="1:16" ht="15" customHeight="1">
      <c r="A109" s="419"/>
      <c r="B109" s="419"/>
      <c r="C109" s="421"/>
      <c r="D109" s="420"/>
      <c r="E109" s="420"/>
      <c r="F109" s="420"/>
      <c r="G109" s="420"/>
      <c r="H109" s="420"/>
      <c r="I109" s="420"/>
      <c r="J109" s="420"/>
      <c r="K109" s="420"/>
      <c r="L109" s="420"/>
      <c r="M109" s="420"/>
      <c r="N109" s="420"/>
    </row>
    <row r="110" spans="1:16" ht="15" customHeight="1">
      <c r="A110" s="529" t="s">
        <v>294</v>
      </c>
      <c r="B110" s="529"/>
      <c r="C110" s="527" t="s">
        <v>626</v>
      </c>
      <c r="D110" s="528"/>
      <c r="E110" s="528"/>
      <c r="F110" s="528"/>
      <c r="G110" s="528"/>
      <c r="H110" s="528"/>
      <c r="I110" s="528"/>
      <c r="J110" s="528"/>
      <c r="K110" s="528"/>
      <c r="L110" s="528"/>
      <c r="M110" s="528"/>
      <c r="N110" s="528"/>
    </row>
    <row r="111" spans="1:16" ht="15" customHeight="1">
      <c r="A111" s="419"/>
      <c r="B111" s="419"/>
      <c r="C111" s="421"/>
      <c r="D111" s="420"/>
      <c r="E111" s="420"/>
      <c r="F111" s="420"/>
      <c r="G111" s="420"/>
      <c r="H111" s="420"/>
      <c r="I111" s="420"/>
      <c r="J111" s="420"/>
      <c r="K111" s="420"/>
      <c r="L111" s="420"/>
      <c r="M111" s="420"/>
      <c r="N111" s="420"/>
    </row>
    <row r="112" spans="1:16" ht="15" customHeight="1">
      <c r="A112" s="529" t="s">
        <v>625</v>
      </c>
      <c r="B112" s="529"/>
      <c r="C112" s="524" t="s">
        <v>624</v>
      </c>
      <c r="D112" s="525"/>
      <c r="E112" s="525"/>
      <c r="F112" s="525"/>
      <c r="G112" s="525"/>
      <c r="H112" s="525"/>
      <c r="I112" s="525"/>
      <c r="J112" s="525"/>
      <c r="K112" s="525"/>
      <c r="L112" s="525"/>
      <c r="M112" s="525"/>
      <c r="N112" s="525"/>
    </row>
    <row r="113" spans="1:14" ht="15" customHeight="1">
      <c r="A113" s="410"/>
      <c r="B113" s="410"/>
      <c r="C113" s="524"/>
      <c r="D113" s="525"/>
      <c r="E113" s="525"/>
      <c r="F113" s="525"/>
      <c r="G113" s="525"/>
      <c r="H113" s="525"/>
      <c r="I113" s="525"/>
      <c r="J113" s="525"/>
      <c r="K113" s="525"/>
      <c r="L113" s="525"/>
      <c r="M113" s="525"/>
      <c r="N113" s="525"/>
    </row>
    <row r="114" spans="1:14" ht="27.75" customHeight="1">
      <c r="A114" s="526" t="s">
        <v>623</v>
      </c>
      <c r="B114" s="526"/>
      <c r="C114" s="527" t="s">
        <v>622</v>
      </c>
      <c r="D114" s="528"/>
      <c r="E114" s="528"/>
      <c r="F114" s="528"/>
      <c r="G114" s="528"/>
      <c r="H114" s="528"/>
      <c r="I114" s="528"/>
      <c r="J114" s="528"/>
      <c r="K114" s="528"/>
      <c r="L114" s="528"/>
      <c r="M114" s="528"/>
      <c r="N114" s="528"/>
    </row>
    <row r="115" spans="1:14" ht="15" customHeight="1">
      <c r="A115" s="410"/>
      <c r="B115" s="410"/>
      <c r="C115" s="524"/>
      <c r="D115" s="525"/>
      <c r="E115" s="525"/>
      <c r="F115" s="525"/>
      <c r="G115" s="525"/>
      <c r="H115" s="525"/>
      <c r="I115" s="525"/>
      <c r="J115" s="525"/>
      <c r="K115" s="525"/>
      <c r="L115" s="525"/>
      <c r="M115" s="525"/>
      <c r="N115" s="525"/>
    </row>
    <row r="116" spans="1:14" ht="15" customHeight="1">
      <c r="A116" s="526" t="s">
        <v>512</v>
      </c>
      <c r="B116" s="526"/>
      <c r="C116" s="527" t="s">
        <v>621</v>
      </c>
      <c r="D116" s="528"/>
      <c r="E116" s="528"/>
      <c r="F116" s="528"/>
      <c r="G116" s="528"/>
      <c r="H116" s="528"/>
      <c r="I116" s="528"/>
      <c r="J116" s="528"/>
      <c r="K116" s="528"/>
      <c r="L116" s="528"/>
      <c r="M116" s="528"/>
      <c r="N116" s="528"/>
    </row>
    <row r="117" spans="1:14" ht="15" customHeight="1">
      <c r="A117" s="414"/>
      <c r="B117" s="410"/>
      <c r="C117" s="412"/>
      <c r="D117" s="410"/>
      <c r="E117" s="411"/>
      <c r="F117" s="411"/>
      <c r="G117" s="410"/>
      <c r="H117" s="410"/>
      <c r="I117" s="410"/>
      <c r="J117" s="410"/>
      <c r="K117" s="410"/>
      <c r="L117" s="410"/>
      <c r="M117" s="410"/>
      <c r="N117" s="410"/>
    </row>
    <row r="118" spans="1:14" ht="15" customHeight="1">
      <c r="A118" s="414"/>
      <c r="B118" s="413"/>
      <c r="C118" s="412"/>
      <c r="D118" s="410"/>
      <c r="E118" s="411"/>
      <c r="F118" s="411"/>
      <c r="G118" s="410"/>
      <c r="H118" s="410"/>
      <c r="I118" s="410"/>
      <c r="J118" s="410"/>
      <c r="K118" s="410"/>
      <c r="L118" s="410"/>
      <c r="M118" s="410"/>
      <c r="N118" s="410"/>
    </row>
    <row r="119" spans="1:14" ht="15" customHeight="1">
      <c r="A119" s="414"/>
      <c r="B119" s="416"/>
      <c r="C119" s="412"/>
      <c r="D119" s="415"/>
      <c r="E119" s="415"/>
      <c r="F119" s="415"/>
      <c r="G119" s="415"/>
      <c r="H119" s="415"/>
      <c r="I119" s="415"/>
      <c r="J119" s="415"/>
      <c r="K119" s="415"/>
      <c r="L119" s="415"/>
      <c r="M119" s="415"/>
      <c r="N119" s="415"/>
    </row>
    <row r="120" spans="1:14" ht="15" customHeight="1">
      <c r="A120" s="419"/>
      <c r="B120" s="419"/>
      <c r="C120" s="419"/>
      <c r="D120" s="415"/>
      <c r="E120" s="415"/>
      <c r="F120" s="415"/>
      <c r="G120" s="415"/>
      <c r="H120" s="415"/>
      <c r="I120" s="415"/>
      <c r="J120" s="415"/>
      <c r="K120" s="415"/>
      <c r="L120" s="415"/>
      <c r="M120" s="415"/>
      <c r="N120" s="415"/>
    </row>
    <row r="121" spans="1:14" ht="15" customHeight="1">
      <c r="A121" s="418"/>
      <c r="B121" s="418"/>
      <c r="C121" s="418"/>
      <c r="D121" s="415"/>
      <c r="E121" s="415"/>
      <c r="F121" s="415"/>
      <c r="G121" s="415"/>
      <c r="H121" s="415"/>
      <c r="I121" s="415"/>
      <c r="J121" s="415"/>
      <c r="K121" s="415"/>
      <c r="L121" s="415"/>
      <c r="M121" s="415"/>
      <c r="N121" s="415"/>
    </row>
    <row r="122" spans="1:14" ht="15" customHeight="1">
      <c r="A122" s="418"/>
      <c r="B122" s="418"/>
      <c r="C122" s="418"/>
      <c r="D122" s="417"/>
      <c r="E122" s="417"/>
      <c r="F122" s="417"/>
      <c r="G122" s="417"/>
      <c r="H122" s="417"/>
      <c r="I122" s="417"/>
      <c r="J122" s="417"/>
      <c r="K122" s="417"/>
      <c r="L122" s="417"/>
      <c r="M122" s="417"/>
      <c r="N122" s="417"/>
    </row>
    <row r="123" spans="1:14" ht="15" customHeight="1">
      <c r="A123" s="414"/>
      <c r="B123" s="413"/>
      <c r="C123" s="412"/>
      <c r="D123" s="415"/>
      <c r="E123" s="415"/>
      <c r="F123" s="415"/>
      <c r="G123" s="415"/>
      <c r="H123" s="415"/>
      <c r="I123" s="415"/>
      <c r="J123" s="415"/>
      <c r="K123" s="415"/>
      <c r="L123" s="415"/>
      <c r="M123" s="415"/>
      <c r="N123" s="415"/>
    </row>
    <row r="124" spans="1:14" ht="15" customHeight="1">
      <c r="A124" s="414"/>
      <c r="B124" s="413"/>
      <c r="C124" s="412"/>
      <c r="D124" s="415"/>
      <c r="E124" s="415"/>
      <c r="F124" s="415"/>
      <c r="G124" s="415"/>
      <c r="H124" s="415"/>
      <c r="I124" s="415"/>
      <c r="J124" s="415"/>
      <c r="K124" s="415"/>
      <c r="L124" s="415"/>
      <c r="M124" s="415"/>
      <c r="N124" s="415"/>
    </row>
    <row r="125" spans="1:14" ht="15" customHeight="1">
      <c r="A125" s="414"/>
      <c r="B125" s="416"/>
      <c r="C125" s="412"/>
      <c r="D125" s="415"/>
      <c r="E125" s="415"/>
      <c r="F125" s="415"/>
      <c r="G125" s="415"/>
      <c r="H125" s="415"/>
      <c r="I125" s="415"/>
      <c r="J125" s="415"/>
      <c r="K125" s="415"/>
      <c r="L125" s="415"/>
      <c r="M125" s="415"/>
      <c r="N125" s="415"/>
    </row>
    <row r="126" spans="1:14" ht="15" customHeight="1">
      <c r="A126" s="414"/>
      <c r="B126" s="416"/>
      <c r="C126" s="412"/>
      <c r="D126" s="415"/>
      <c r="E126" s="415"/>
      <c r="F126" s="415"/>
      <c r="G126" s="415"/>
      <c r="H126" s="415"/>
      <c r="I126" s="415"/>
      <c r="J126" s="415"/>
      <c r="K126" s="415"/>
      <c r="L126" s="415"/>
      <c r="M126" s="415"/>
      <c r="N126" s="415"/>
    </row>
    <row r="127" spans="1:14" ht="15" customHeight="1">
      <c r="A127" s="414"/>
      <c r="B127" s="413"/>
      <c r="C127" s="412"/>
      <c r="D127" s="410"/>
      <c r="E127" s="411"/>
      <c r="F127" s="411"/>
      <c r="G127" s="410"/>
      <c r="H127" s="410"/>
      <c r="I127" s="410"/>
      <c r="J127" s="410"/>
      <c r="K127" s="410"/>
      <c r="L127" s="410"/>
      <c r="M127" s="410"/>
      <c r="N127" s="410"/>
    </row>
    <row r="128" spans="1:14" ht="15" customHeight="1"/>
    <row r="129" s="406" customFormat="1" ht="15" customHeight="1"/>
    <row r="130" s="406" customFormat="1" ht="15" customHeight="1"/>
    <row r="150" spans="14:14">
      <c r="N150" s="409"/>
    </row>
    <row r="267" spans="13:14">
      <c r="M267" s="408">
        <v>2.2499999999999999E-2</v>
      </c>
      <c r="N267" s="407">
        <v>42617</v>
      </c>
    </row>
    <row r="268" spans="13:14">
      <c r="M268" s="408">
        <v>3.7400000000000003E-2</v>
      </c>
      <c r="N268" s="407">
        <v>42614</v>
      </c>
    </row>
    <row r="367" spans="7:8">
      <c r="G367" s="406">
        <f>SUM(G359:G366)</f>
        <v>0</v>
      </c>
      <c r="H367" s="406" t="e">
        <f>SUMPRODUCT(G359:G366,H359:H366)/SUM(G359:G366)</f>
        <v>#DIV/0!</v>
      </c>
    </row>
  </sheetData>
  <mergeCells count="97">
    <mergeCell ref="A1:N2"/>
    <mergeCell ref="A3:N4"/>
    <mergeCell ref="L7:N7"/>
    <mergeCell ref="A8:B8"/>
    <mergeCell ref="C8:D8"/>
    <mergeCell ref="L8:N8"/>
    <mergeCell ref="A18:N19"/>
    <mergeCell ref="A20:N21"/>
    <mergeCell ref="C26:F26"/>
    <mergeCell ref="I26:I32"/>
    <mergeCell ref="L26:N32"/>
    <mergeCell ref="C27:H27"/>
    <mergeCell ref="C28:H28"/>
    <mergeCell ref="C29:H29"/>
    <mergeCell ref="L9:N9"/>
    <mergeCell ref="A10:B17"/>
    <mergeCell ref="C10:D12"/>
    <mergeCell ref="L13:N13"/>
    <mergeCell ref="L14:N14"/>
    <mergeCell ref="L16:N16"/>
    <mergeCell ref="L17:N17"/>
    <mergeCell ref="C30:H30"/>
    <mergeCell ref="C31:F31"/>
    <mergeCell ref="A33:B37"/>
    <mergeCell ref="C33:F33"/>
    <mergeCell ref="I33:I37"/>
    <mergeCell ref="C32:H32"/>
    <mergeCell ref="L33:N37"/>
    <mergeCell ref="C34:H34"/>
    <mergeCell ref="C35:H35"/>
    <mergeCell ref="C36:H36"/>
    <mergeCell ref="C37:F37"/>
    <mergeCell ref="C60:H60"/>
    <mergeCell ref="C61:H61"/>
    <mergeCell ref="C62:H62"/>
    <mergeCell ref="A38:N39"/>
    <mergeCell ref="A40:N41"/>
    <mergeCell ref="A46:B48"/>
    <mergeCell ref="C46:H46"/>
    <mergeCell ref="I46:I49"/>
    <mergeCell ref="L46:N49"/>
    <mergeCell ref="C47:H47"/>
    <mergeCell ref="C48:H48"/>
    <mergeCell ref="A63:B63"/>
    <mergeCell ref="C63:H63"/>
    <mergeCell ref="A76:B76"/>
    <mergeCell ref="C76:N76"/>
    <mergeCell ref="C78:N78"/>
    <mergeCell ref="A64:N65"/>
    <mergeCell ref="A50:B50"/>
    <mergeCell ref="C50:H50"/>
    <mergeCell ref="L50:N56"/>
    <mergeCell ref="C56:H56"/>
    <mergeCell ref="C57:H57"/>
    <mergeCell ref="L57:N59"/>
    <mergeCell ref="C58:H58"/>
    <mergeCell ref="C59:H59"/>
    <mergeCell ref="A87:B87"/>
    <mergeCell ref="C87:N87"/>
    <mergeCell ref="A66:N67"/>
    <mergeCell ref="C68:N68"/>
    <mergeCell ref="A70:B70"/>
    <mergeCell ref="C70:N70"/>
    <mergeCell ref="A72:B72"/>
    <mergeCell ref="C72:N72"/>
    <mergeCell ref="A74:B74"/>
    <mergeCell ref="C74:N74"/>
    <mergeCell ref="A89:B89"/>
    <mergeCell ref="C89:N89"/>
    <mergeCell ref="A91:B91"/>
    <mergeCell ref="C91:N91"/>
    <mergeCell ref="A93:B93"/>
    <mergeCell ref="C93:N93"/>
    <mergeCell ref="A94:N95"/>
    <mergeCell ref="A96:N97"/>
    <mergeCell ref="A98:B98"/>
    <mergeCell ref="C98:N98"/>
    <mergeCell ref="A100:B100"/>
    <mergeCell ref="C100:N100"/>
    <mergeCell ref="A102:B102"/>
    <mergeCell ref="C102:N102"/>
    <mergeCell ref="A104:B104"/>
    <mergeCell ref="C104:N104"/>
    <mergeCell ref="A106:B106"/>
    <mergeCell ref="C106:N106"/>
    <mergeCell ref="A108:B108"/>
    <mergeCell ref="C108:N108"/>
    <mergeCell ref="A110:B110"/>
    <mergeCell ref="C110:N110"/>
    <mergeCell ref="A112:B112"/>
    <mergeCell ref="C112:N112"/>
    <mergeCell ref="C113:N113"/>
    <mergeCell ref="A114:B114"/>
    <mergeCell ref="C114:N114"/>
    <mergeCell ref="C115:N115"/>
    <mergeCell ref="A116:B116"/>
    <mergeCell ref="C116:N116"/>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Public&amp;CPage &amp;P of 16</oddFooter>
  </headerFooter>
  <rowBreaks count="4" manualBreakCount="4">
    <brk id="17" max="13" man="1"/>
    <brk id="37" max="13" man="1"/>
    <brk id="63"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134B-727A-4914-B839-6B6A38841264}">
  <dimension ref="A1:D524"/>
  <sheetViews>
    <sheetView workbookViewId="0">
      <selection activeCell="B11" sqref="B11"/>
    </sheetView>
  </sheetViews>
  <sheetFormatPr defaultRowHeight="12.75"/>
  <cols>
    <col min="1" max="2" width="23.5703125" style="4" bestFit="1" customWidth="1"/>
    <col min="3" max="3" width="25" style="4" bestFit="1" customWidth="1"/>
    <col min="4" max="4" width="34.28515625" style="3" customWidth="1"/>
  </cols>
  <sheetData>
    <row r="1" spans="1:4">
      <c r="A1" s="4" t="s">
        <v>620</v>
      </c>
      <c r="B1" s="4" t="s">
        <v>619</v>
      </c>
      <c r="C1" s="4" t="s">
        <v>618</v>
      </c>
      <c r="D1" s="3" t="s">
        <v>617</v>
      </c>
    </row>
    <row r="2" spans="1:4">
      <c r="A2" s="405" t="s">
        <v>615</v>
      </c>
      <c r="C2" s="3"/>
    </row>
    <row r="3" spans="1:4" ht="26.25">
      <c r="C3" s="308"/>
      <c r="D3" s="307"/>
    </row>
    <row r="4" spans="1:4" ht="26.25">
      <c r="C4" s="308"/>
      <c r="D4" s="404" t="s">
        <v>614</v>
      </c>
    </row>
    <row r="8" spans="1:4" ht="15">
      <c r="D8" s="311"/>
    </row>
    <row r="11" spans="1:4">
      <c r="D11" s="396"/>
    </row>
    <row r="12" spans="1:4">
      <c r="D12" s="396"/>
    </row>
    <row r="26" spans="3:4" ht="26.25">
      <c r="C26" s="308"/>
      <c r="D26" s="307"/>
    </row>
    <row r="27" spans="3:4" ht="26.25">
      <c r="C27" s="308"/>
      <c r="D27" s="307"/>
    </row>
    <row r="54" spans="1:4" ht="26.25">
      <c r="C54" s="308"/>
      <c r="D54" s="307"/>
    </row>
    <row r="55" spans="1:4" ht="26.25">
      <c r="C55" s="308"/>
      <c r="D55" s="307"/>
    </row>
    <row r="63" spans="1:4">
      <c r="A63" s="1"/>
      <c r="B63" s="575"/>
      <c r="C63" s="575"/>
    </row>
    <row r="64" spans="1:4">
      <c r="A64" s="157"/>
      <c r="B64" s="157"/>
      <c r="C64" s="157"/>
    </row>
    <row r="65" spans="1:3">
      <c r="A65" s="157"/>
      <c r="B65" s="157"/>
      <c r="C65" s="157"/>
    </row>
    <row r="66" spans="1:3">
      <c r="A66" s="157"/>
      <c r="B66" s="157"/>
      <c r="C66" s="157"/>
    </row>
    <row r="67" spans="1:3">
      <c r="A67" s="157"/>
      <c r="B67" s="157"/>
      <c r="C67" s="157"/>
    </row>
    <row r="69" spans="1:3">
      <c r="A69" s="157"/>
      <c r="B69" s="157"/>
      <c r="C69" s="157"/>
    </row>
    <row r="94" spans="3:4" ht="15">
      <c r="C94" s="312"/>
      <c r="D94" s="311"/>
    </row>
    <row r="95" spans="3:4" ht="15">
      <c r="C95" s="312"/>
      <c r="D95" s="311"/>
    </row>
    <row r="96" spans="3:4" ht="15">
      <c r="C96" s="312"/>
      <c r="D96" s="311"/>
    </row>
    <row r="97" spans="3:4" ht="15">
      <c r="C97" s="312"/>
      <c r="D97" s="311"/>
    </row>
    <row r="98" spans="3:4" ht="15">
      <c r="C98" s="312"/>
      <c r="D98" s="311"/>
    </row>
    <row r="99" spans="3:4" ht="15">
      <c r="C99" s="312"/>
      <c r="D99" s="311"/>
    </row>
    <row r="100" spans="3:4" ht="15">
      <c r="C100" s="312"/>
      <c r="D100" s="311"/>
    </row>
    <row r="101" spans="3:4" ht="15">
      <c r="C101" s="341" t="s">
        <v>513</v>
      </c>
      <c r="D101" s="340">
        <v>3.7499999999999999E-2</v>
      </c>
    </row>
    <row r="102" spans="3:4" ht="15">
      <c r="C102" s="312"/>
      <c r="D102" s="311"/>
    </row>
    <row r="103" spans="3:4" ht="15">
      <c r="C103" s="312"/>
      <c r="D103" s="311"/>
    </row>
    <row r="104" spans="3:4" ht="15">
      <c r="C104" s="312"/>
      <c r="D104" s="311"/>
    </row>
    <row r="105" spans="3:4" ht="15">
      <c r="C105" s="312"/>
      <c r="D105" s="311"/>
    </row>
    <row r="106" spans="3:4" ht="15">
      <c r="C106" s="312"/>
      <c r="D106" s="311"/>
    </row>
    <row r="107" spans="3:4" ht="15">
      <c r="C107" s="312"/>
      <c r="D107" s="311"/>
    </row>
    <row r="108" spans="3:4" ht="15">
      <c r="C108" s="312"/>
      <c r="D108" s="311"/>
    </row>
    <row r="109" spans="3:4" ht="15">
      <c r="C109" s="312"/>
      <c r="D109" s="311"/>
    </row>
    <row r="110" spans="3:4" ht="15">
      <c r="C110" s="312"/>
      <c r="D110" s="311"/>
    </row>
    <row r="111" spans="3:4" ht="15">
      <c r="C111" s="312"/>
      <c r="D111" s="311"/>
    </row>
    <row r="112" spans="3:4" ht="15">
      <c r="C112" s="312"/>
      <c r="D112" s="311"/>
    </row>
    <row r="113" spans="1:4" ht="15">
      <c r="C113" s="312"/>
      <c r="D113" s="311"/>
    </row>
    <row r="114" spans="1:4" ht="15">
      <c r="C114" s="312"/>
      <c r="D114" s="311"/>
    </row>
    <row r="115" spans="1:4" ht="15">
      <c r="A115" s="4" t="s">
        <v>485</v>
      </c>
      <c r="B115" s="4" t="s">
        <v>476</v>
      </c>
      <c r="C115" s="312"/>
      <c r="D115" s="311"/>
    </row>
    <row r="116" spans="1:4">
      <c r="A116" s="4" t="s">
        <v>485</v>
      </c>
      <c r="B116" s="4" t="s">
        <v>202</v>
      </c>
    </row>
    <row r="117" spans="1:4" ht="26.25">
      <c r="A117" s="4" t="s">
        <v>485</v>
      </c>
      <c r="B117" s="4" t="s">
        <v>473</v>
      </c>
      <c r="C117" s="308"/>
      <c r="D117" s="307"/>
    </row>
    <row r="118" spans="1:4" ht="26.25">
      <c r="C118" s="308"/>
      <c r="D118" s="307"/>
    </row>
    <row r="119" spans="1:4">
      <c r="A119" s="4" t="s">
        <v>480</v>
      </c>
      <c r="B119" s="4" t="s">
        <v>476</v>
      </c>
    </row>
    <row r="120" spans="1:4">
      <c r="A120" s="4" t="s">
        <v>480</v>
      </c>
      <c r="B120" s="4" t="s">
        <v>202</v>
      </c>
    </row>
    <row r="121" spans="1:4">
      <c r="A121" s="4" t="s">
        <v>480</v>
      </c>
      <c r="B121" s="4" t="s">
        <v>473</v>
      </c>
    </row>
    <row r="123" spans="1:4">
      <c r="A123" s="4" t="s">
        <v>474</v>
      </c>
      <c r="B123" s="4" t="s">
        <v>476</v>
      </c>
    </row>
    <row r="124" spans="1:4">
      <c r="A124" s="4" t="s">
        <v>474</v>
      </c>
      <c r="B124" s="4" t="s">
        <v>202</v>
      </c>
    </row>
    <row r="125" spans="1:4">
      <c r="A125" s="4" t="s">
        <v>474</v>
      </c>
      <c r="B125" s="4" t="s">
        <v>473</v>
      </c>
    </row>
    <row r="129" spans="1:4">
      <c r="A129" s="4" t="s">
        <v>463</v>
      </c>
      <c r="B129" s="4" t="s">
        <v>466</v>
      </c>
    </row>
    <row r="130" spans="1:4">
      <c r="A130" s="4" t="s">
        <v>463</v>
      </c>
      <c r="B130" s="4" t="s">
        <v>465</v>
      </c>
    </row>
    <row r="131" spans="1:4">
      <c r="A131" s="4" t="s">
        <v>463</v>
      </c>
      <c r="B131" s="4" t="s">
        <v>462</v>
      </c>
    </row>
    <row r="136" spans="1:4">
      <c r="A136" s="4" t="s">
        <v>443</v>
      </c>
      <c r="B136" s="4" t="s">
        <v>456</v>
      </c>
      <c r="D136" s="3" t="s">
        <v>456</v>
      </c>
    </row>
    <row r="137" spans="1:4">
      <c r="A137" s="4" t="s">
        <v>443</v>
      </c>
      <c r="B137" s="4" t="s">
        <v>455</v>
      </c>
      <c r="D137" s="3" t="s">
        <v>455</v>
      </c>
    </row>
    <row r="138" spans="1:4">
      <c r="A138" s="4" t="s">
        <v>443</v>
      </c>
      <c r="B138" s="4" t="s">
        <v>453</v>
      </c>
      <c r="D138" s="3" t="s">
        <v>453</v>
      </c>
    </row>
    <row r="139" spans="1:4">
      <c r="A139" s="4" t="s">
        <v>443</v>
      </c>
      <c r="B139" s="4" t="s">
        <v>451</v>
      </c>
      <c r="D139" s="3" t="s">
        <v>451</v>
      </c>
    </row>
    <row r="140" spans="1:4">
      <c r="A140" s="4" t="s">
        <v>443</v>
      </c>
      <c r="B140" s="4" t="s">
        <v>449</v>
      </c>
      <c r="D140" s="3" t="s">
        <v>449</v>
      </c>
    </row>
    <row r="141" spans="1:4">
      <c r="A141" s="4" t="s">
        <v>443</v>
      </c>
      <c r="B141" s="4" t="s">
        <v>447</v>
      </c>
      <c r="D141" s="3" t="s">
        <v>447</v>
      </c>
    </row>
    <row r="142" spans="1:4">
      <c r="A142" s="4" t="s">
        <v>443</v>
      </c>
      <c r="B142" s="4" t="s">
        <v>445</v>
      </c>
      <c r="D142" s="3" t="s">
        <v>445</v>
      </c>
    </row>
    <row r="143" spans="1:4">
      <c r="A143" s="4" t="s">
        <v>443</v>
      </c>
      <c r="B143" s="4" t="s">
        <v>442</v>
      </c>
      <c r="D143" s="3" t="s">
        <v>442</v>
      </c>
    </row>
    <row r="151" spans="1:2">
      <c r="A151" s="4" t="s">
        <v>430</v>
      </c>
      <c r="B151" s="4" t="s">
        <v>440</v>
      </c>
    </row>
    <row r="152" spans="1:2">
      <c r="A152" s="4" t="s">
        <v>430</v>
      </c>
      <c r="B152" s="4" t="s">
        <v>439</v>
      </c>
    </row>
    <row r="153" spans="1:2">
      <c r="A153" s="4" t="s">
        <v>430</v>
      </c>
      <c r="B153" s="4" t="s">
        <v>438</v>
      </c>
    </row>
    <row r="154" spans="1:2">
      <c r="A154" s="4" t="s">
        <v>430</v>
      </c>
      <c r="B154" s="4" t="s">
        <v>437</v>
      </c>
    </row>
    <row r="155" spans="1:2">
      <c r="A155" s="4" t="s">
        <v>430</v>
      </c>
      <c r="B155" s="4" t="s">
        <v>436</v>
      </c>
    </row>
    <row r="156" spans="1:2">
      <c r="A156" s="4" t="s">
        <v>430</v>
      </c>
      <c r="B156" s="4" t="s">
        <v>435</v>
      </c>
    </row>
    <row r="157" spans="1:2">
      <c r="A157" s="4" t="s">
        <v>430</v>
      </c>
      <c r="B157" s="4" t="s">
        <v>434</v>
      </c>
    </row>
    <row r="158" spans="1:2">
      <c r="A158" s="4" t="s">
        <v>430</v>
      </c>
      <c r="B158" s="4" t="s">
        <v>433</v>
      </c>
    </row>
    <row r="159" spans="1:2">
      <c r="A159" s="4" t="s">
        <v>430</v>
      </c>
      <c r="B159" s="4" t="s">
        <v>432</v>
      </c>
    </row>
    <row r="160" spans="1:2">
      <c r="A160" s="4" t="s">
        <v>430</v>
      </c>
      <c r="B160" s="4" t="s">
        <v>431</v>
      </c>
    </row>
    <row r="161" spans="1:4">
      <c r="A161" s="4" t="s">
        <v>430</v>
      </c>
      <c r="B161" s="4" t="s">
        <v>429</v>
      </c>
    </row>
    <row r="166" spans="1:4">
      <c r="A166" s="4" t="s">
        <v>428</v>
      </c>
      <c r="B166" s="4" t="s">
        <v>425</v>
      </c>
      <c r="C166" s="265">
        <v>0.25777121064148933</v>
      </c>
      <c r="D166" s="3" t="s">
        <v>424</v>
      </c>
    </row>
    <row r="167" spans="1:4">
      <c r="A167" s="4" t="s">
        <v>428</v>
      </c>
      <c r="B167" s="4" t="s">
        <v>422</v>
      </c>
      <c r="C167" s="265">
        <v>0.38922980593651713</v>
      </c>
      <c r="D167" s="3" t="s">
        <v>421</v>
      </c>
    </row>
    <row r="168" spans="1:4">
      <c r="A168" s="4" t="s">
        <v>428</v>
      </c>
      <c r="B168" s="4" t="s">
        <v>419</v>
      </c>
      <c r="C168" s="265">
        <v>0.24267998899720683</v>
      </c>
      <c r="D168" s="3" t="s">
        <v>418</v>
      </c>
    </row>
    <row r="169" spans="1:4">
      <c r="A169" s="4" t="s">
        <v>428</v>
      </c>
      <c r="B169" s="4" t="s">
        <v>416</v>
      </c>
      <c r="C169" s="265">
        <v>8.8403814717744458E-2</v>
      </c>
      <c r="D169" s="3" t="s">
        <v>415</v>
      </c>
    </row>
    <row r="170" spans="1:4">
      <c r="A170" s="4" t="s">
        <v>428</v>
      </c>
      <c r="B170" s="4" t="s">
        <v>413</v>
      </c>
      <c r="C170" s="265">
        <v>2.153709396821675E-2</v>
      </c>
      <c r="D170" s="3" t="s">
        <v>412</v>
      </c>
    </row>
    <row r="171" spans="1:4">
      <c r="A171" s="4" t="s">
        <v>428</v>
      </c>
      <c r="B171" s="4" t="s">
        <v>410</v>
      </c>
      <c r="C171" s="265">
        <v>3.7808573882545124E-4</v>
      </c>
      <c r="D171" s="3" t="s">
        <v>409</v>
      </c>
    </row>
    <row r="172" spans="1:4">
      <c r="A172" s="4" t="s">
        <v>428</v>
      </c>
      <c r="B172" s="4" t="s">
        <v>407</v>
      </c>
      <c r="C172" s="265">
        <v>0</v>
      </c>
      <c r="D172" s="3" t="s">
        <v>406</v>
      </c>
    </row>
    <row r="173" spans="1:4">
      <c r="A173" s="4" t="s">
        <v>428</v>
      </c>
      <c r="B173" s="4" t="s">
        <v>403</v>
      </c>
      <c r="C173" s="265">
        <v>0</v>
      </c>
      <c r="D173" s="3" t="s">
        <v>402</v>
      </c>
    </row>
    <row r="174" spans="1:4">
      <c r="D174" s="3" t="s">
        <v>400</v>
      </c>
    </row>
    <row r="175" spans="1:4">
      <c r="D175" s="3" t="s">
        <v>398</v>
      </c>
    </row>
    <row r="176" spans="1:4">
      <c r="D176" s="3" t="s">
        <v>396</v>
      </c>
    </row>
    <row r="177" spans="1:4">
      <c r="D177" s="3" t="s">
        <v>394</v>
      </c>
    </row>
    <row r="178" spans="1:4">
      <c r="D178" s="3" t="s">
        <v>392</v>
      </c>
    </row>
    <row r="179" spans="1:4">
      <c r="D179" s="3" t="s">
        <v>390</v>
      </c>
    </row>
    <row r="180" spans="1:4">
      <c r="D180" s="3" t="s">
        <v>389</v>
      </c>
    </row>
    <row r="182" spans="1:4">
      <c r="A182" s="4" t="s">
        <v>404</v>
      </c>
      <c r="B182" s="4" t="s">
        <v>425</v>
      </c>
      <c r="C182" s="265">
        <v>0.11325855293065958</v>
      </c>
      <c r="D182" s="3" t="s">
        <v>424</v>
      </c>
    </row>
    <row r="183" spans="1:4">
      <c r="A183" s="4" t="s">
        <v>404</v>
      </c>
      <c r="B183" s="4" t="s">
        <v>422</v>
      </c>
      <c r="C183" s="265">
        <v>0.20518750713456368</v>
      </c>
      <c r="D183" s="3" t="s">
        <v>421</v>
      </c>
    </row>
    <row r="184" spans="1:4">
      <c r="A184" s="4" t="s">
        <v>404</v>
      </c>
      <c r="B184" s="4" t="s">
        <v>419</v>
      </c>
      <c r="C184" s="265">
        <v>0.24475715268427439</v>
      </c>
      <c r="D184" s="3" t="s">
        <v>418</v>
      </c>
    </row>
    <row r="185" spans="1:4">
      <c r="A185" s="4" t="s">
        <v>404</v>
      </c>
      <c r="B185" s="4" t="s">
        <v>416</v>
      </c>
      <c r="C185" s="265">
        <v>0.19116310731233604</v>
      </c>
      <c r="D185" s="3" t="s">
        <v>415</v>
      </c>
    </row>
    <row r="186" spans="1:4">
      <c r="A186" s="4" t="s">
        <v>404</v>
      </c>
      <c r="B186" s="4" t="s">
        <v>413</v>
      </c>
      <c r="C186" s="265">
        <v>0.21336902075429287</v>
      </c>
      <c r="D186" s="3" t="s">
        <v>412</v>
      </c>
    </row>
    <row r="187" spans="1:4">
      <c r="A187" s="4" t="s">
        <v>404</v>
      </c>
      <c r="B187" s="4" t="s">
        <v>410</v>
      </c>
      <c r="C187" s="265">
        <v>3.2264659183873383E-2</v>
      </c>
      <c r="D187" s="3" t="s">
        <v>409</v>
      </c>
    </row>
    <row r="188" spans="1:4">
      <c r="A188" s="4" t="s">
        <v>404</v>
      </c>
      <c r="B188" s="4" t="s">
        <v>407</v>
      </c>
      <c r="C188" s="265">
        <v>0</v>
      </c>
      <c r="D188" s="3" t="s">
        <v>406</v>
      </c>
    </row>
    <row r="189" spans="1:4">
      <c r="A189" s="4" t="s">
        <v>404</v>
      </c>
      <c r="B189" s="4" t="s">
        <v>403</v>
      </c>
      <c r="C189" s="265">
        <v>0</v>
      </c>
      <c r="D189" s="3" t="s">
        <v>402</v>
      </c>
    </row>
    <row r="190" spans="1:4">
      <c r="D190" s="3" t="s">
        <v>400</v>
      </c>
    </row>
    <row r="191" spans="1:4">
      <c r="D191" s="3" t="s">
        <v>398</v>
      </c>
    </row>
    <row r="192" spans="1:4">
      <c r="D192" s="3" t="s">
        <v>396</v>
      </c>
    </row>
    <row r="193" spans="1:4">
      <c r="D193" s="3" t="s">
        <v>394</v>
      </c>
    </row>
    <row r="194" spans="1:4">
      <c r="D194" s="3" t="s">
        <v>392</v>
      </c>
    </row>
    <row r="195" spans="1:4">
      <c r="D195" s="3" t="s">
        <v>390</v>
      </c>
    </row>
    <row r="196" spans="1:4">
      <c r="D196" s="3" t="s">
        <v>389</v>
      </c>
    </row>
    <row r="205" spans="1:4">
      <c r="A205" s="4" t="s">
        <v>358</v>
      </c>
      <c r="B205" s="4" t="s">
        <v>388</v>
      </c>
      <c r="C205" s="265"/>
      <c r="D205" s="3" t="s">
        <v>387</v>
      </c>
    </row>
    <row r="206" spans="1:4">
      <c r="A206" s="4" t="s">
        <v>358</v>
      </c>
      <c r="B206" s="4" t="s">
        <v>385</v>
      </c>
      <c r="C206" s="265"/>
      <c r="D206" s="3" t="s">
        <v>384</v>
      </c>
    </row>
    <row r="207" spans="1:4">
      <c r="A207" s="4" t="s">
        <v>358</v>
      </c>
      <c r="B207" s="4" t="s">
        <v>382</v>
      </c>
      <c r="C207" s="265"/>
      <c r="D207" s="3" t="s">
        <v>381</v>
      </c>
    </row>
    <row r="208" spans="1:4">
      <c r="A208" s="4" t="s">
        <v>358</v>
      </c>
      <c r="B208" s="4" t="s">
        <v>379</v>
      </c>
      <c r="C208" s="265"/>
      <c r="D208" s="3" t="s">
        <v>378</v>
      </c>
    </row>
    <row r="209" spans="1:4">
      <c r="A209" s="4" t="s">
        <v>358</v>
      </c>
      <c r="B209" s="4" t="s">
        <v>376</v>
      </c>
      <c r="C209" s="265"/>
      <c r="D209" s="3" t="s">
        <v>375</v>
      </c>
    </row>
    <row r="210" spans="1:4">
      <c r="A210" s="4" t="s">
        <v>358</v>
      </c>
      <c r="B210" s="4" t="s">
        <v>373</v>
      </c>
      <c r="C210" s="265"/>
      <c r="D210" s="3" t="s">
        <v>372</v>
      </c>
    </row>
    <row r="211" spans="1:4">
      <c r="A211" s="4" t="s">
        <v>358</v>
      </c>
      <c r="B211" s="4" t="s">
        <v>370</v>
      </c>
      <c r="C211" s="265"/>
      <c r="D211" s="3" t="s">
        <v>369</v>
      </c>
    </row>
    <row r="212" spans="1:4">
      <c r="A212" s="4" t="s">
        <v>358</v>
      </c>
      <c r="B212" s="4" t="s">
        <v>367</v>
      </c>
      <c r="C212" s="265"/>
      <c r="D212" s="3" t="s">
        <v>366</v>
      </c>
    </row>
    <row r="213" spans="1:4">
      <c r="A213" s="4" t="s">
        <v>358</v>
      </c>
      <c r="B213" s="4" t="s">
        <v>364</v>
      </c>
      <c r="C213" s="265"/>
      <c r="D213" s="3" t="s">
        <v>363</v>
      </c>
    </row>
    <row r="214" spans="1:4">
      <c r="A214" s="4" t="s">
        <v>358</v>
      </c>
      <c r="B214" s="4" t="s">
        <v>361</v>
      </c>
      <c r="C214" s="265"/>
      <c r="D214" s="3" t="s">
        <v>360</v>
      </c>
    </row>
    <row r="215" spans="1:4">
      <c r="A215" s="4" t="s">
        <v>358</v>
      </c>
      <c r="B215" s="4" t="s">
        <v>357</v>
      </c>
      <c r="C215" s="265"/>
      <c r="D215" s="3" t="s">
        <v>356</v>
      </c>
    </row>
    <row r="216" spans="1:4">
      <c r="D216" s="3" t="s">
        <v>354</v>
      </c>
    </row>
    <row r="217" spans="1:4">
      <c r="D217" s="3" t="s">
        <v>352</v>
      </c>
    </row>
    <row r="220" spans="1:4">
      <c r="A220" s="4" t="s">
        <v>330</v>
      </c>
      <c r="B220" s="4" t="s">
        <v>351</v>
      </c>
      <c r="D220" s="3" t="s">
        <v>350</v>
      </c>
    </row>
    <row r="221" spans="1:4">
      <c r="A221" s="4" t="s">
        <v>330</v>
      </c>
      <c r="B221" s="4" t="s">
        <v>348</v>
      </c>
      <c r="D221" s="3" t="s">
        <v>347</v>
      </c>
    </row>
    <row r="222" spans="1:4">
      <c r="A222" s="4" t="s">
        <v>330</v>
      </c>
      <c r="B222" s="4" t="s">
        <v>345</v>
      </c>
      <c r="D222" s="3" t="s">
        <v>344</v>
      </c>
    </row>
    <row r="223" spans="1:4">
      <c r="A223" s="4" t="s">
        <v>330</v>
      </c>
      <c r="B223" s="4" t="s">
        <v>342</v>
      </c>
      <c r="D223" s="3" t="s">
        <v>341</v>
      </c>
    </row>
    <row r="224" spans="1:4">
      <c r="A224" s="4" t="s">
        <v>330</v>
      </c>
      <c r="B224" s="4" t="s">
        <v>339</v>
      </c>
      <c r="D224" s="3" t="s">
        <v>338</v>
      </c>
    </row>
    <row r="225" spans="1:4">
      <c r="A225" s="4" t="s">
        <v>330</v>
      </c>
      <c r="B225" s="4" t="s">
        <v>336</v>
      </c>
      <c r="D225" s="3" t="s">
        <v>335</v>
      </c>
    </row>
    <row r="226" spans="1:4">
      <c r="A226" s="4" t="s">
        <v>330</v>
      </c>
      <c r="B226" s="4" t="s">
        <v>333</v>
      </c>
      <c r="D226" s="3" t="s">
        <v>332</v>
      </c>
    </row>
    <row r="227" spans="1:4">
      <c r="A227" s="4" t="s">
        <v>330</v>
      </c>
      <c r="B227" s="4" t="s">
        <v>329</v>
      </c>
      <c r="D227" s="3" t="s">
        <v>328</v>
      </c>
    </row>
    <row r="230" spans="1:4">
      <c r="D230" s="233"/>
    </row>
    <row r="231" spans="1:4">
      <c r="D231" s="233"/>
    </row>
    <row r="232" spans="1:4">
      <c r="D232" s="3" t="s">
        <v>325</v>
      </c>
    </row>
    <row r="233" spans="1:4">
      <c r="A233" s="266" t="s">
        <v>313</v>
      </c>
      <c r="B233" s="266" t="s">
        <v>323</v>
      </c>
      <c r="C233" s="265">
        <v>1.8317877184110199E-2</v>
      </c>
      <c r="D233" s="233" t="s">
        <v>322</v>
      </c>
    </row>
    <row r="234" spans="1:4">
      <c r="A234" s="266" t="s">
        <v>313</v>
      </c>
      <c r="B234" s="266" t="s">
        <v>321</v>
      </c>
      <c r="C234" s="265">
        <v>9.0230634363472201E-2</v>
      </c>
      <c r="D234" s="233" t="s">
        <v>320</v>
      </c>
    </row>
    <row r="235" spans="1:4">
      <c r="A235" s="266" t="s">
        <v>313</v>
      </c>
      <c r="B235" s="266" t="s">
        <v>319</v>
      </c>
      <c r="C235" s="265">
        <v>0.16627528054389748</v>
      </c>
      <c r="D235" s="233" t="s">
        <v>318</v>
      </c>
    </row>
    <row r="236" spans="1:4">
      <c r="A236" s="266" t="s">
        <v>313</v>
      </c>
      <c r="B236" s="266" t="s">
        <v>317</v>
      </c>
      <c r="C236" s="265">
        <v>0.33419541749696469</v>
      </c>
      <c r="D236" s="233" t="s">
        <v>316</v>
      </c>
    </row>
    <row r="237" spans="1:4">
      <c r="A237" s="266" t="s">
        <v>313</v>
      </c>
      <c r="B237" s="266" t="s">
        <v>315</v>
      </c>
      <c r="C237" s="265">
        <v>0.21517807177578355</v>
      </c>
      <c r="D237" s="233" t="s">
        <v>314</v>
      </c>
    </row>
    <row r="238" spans="1:4">
      <c r="A238" s="266" t="s">
        <v>313</v>
      </c>
      <c r="B238" s="266" t="s">
        <v>312</v>
      </c>
      <c r="C238" s="265">
        <v>0.17580271863577196</v>
      </c>
      <c r="D238" s="233" t="s">
        <v>311</v>
      </c>
    </row>
    <row r="239" spans="1:4">
      <c r="D239" s="233" t="s">
        <v>310</v>
      </c>
    </row>
    <row r="240" spans="1:4">
      <c r="D240" s="233" t="s">
        <v>309</v>
      </c>
    </row>
    <row r="241" spans="4:4">
      <c r="D241" s="233" t="s">
        <v>308</v>
      </c>
    </row>
    <row r="242" spans="4:4">
      <c r="D242" s="233" t="s">
        <v>307</v>
      </c>
    </row>
    <row r="243" spans="4:4">
      <c r="D243" s="233" t="s">
        <v>306</v>
      </c>
    </row>
    <row r="244" spans="4:4">
      <c r="D244" s="233" t="s">
        <v>305</v>
      </c>
    </row>
    <row r="245" spans="4:4">
      <c r="D245" s="233" t="s">
        <v>304</v>
      </c>
    </row>
    <row r="246" spans="4:4">
      <c r="D246" s="233" t="s">
        <v>303</v>
      </c>
    </row>
    <row r="247" spans="4:4">
      <c r="D247" s="233" t="s">
        <v>302</v>
      </c>
    </row>
    <row r="248" spans="4:4">
      <c r="D248" s="233" t="s">
        <v>300</v>
      </c>
    </row>
    <row r="249" spans="4:4">
      <c r="D249" s="3" t="s">
        <v>299</v>
      </c>
    </row>
    <row r="250" spans="4:4">
      <c r="D250" s="3" t="s">
        <v>298</v>
      </c>
    </row>
    <row r="262" spans="1:4">
      <c r="A262" s="4" t="s">
        <v>287</v>
      </c>
      <c r="B262" s="4" t="s">
        <v>293</v>
      </c>
      <c r="D262" s="3" t="s">
        <v>293</v>
      </c>
    </row>
    <row r="263" spans="1:4">
      <c r="A263" s="4" t="s">
        <v>287</v>
      </c>
      <c r="B263" s="4" t="s">
        <v>290</v>
      </c>
      <c r="D263" s="3" t="s">
        <v>290</v>
      </c>
    </row>
    <row r="264" spans="1:4">
      <c r="A264" s="4" t="s">
        <v>287</v>
      </c>
      <c r="B264" s="4" t="s">
        <v>208</v>
      </c>
      <c r="D264" s="233" t="s">
        <v>208</v>
      </c>
    </row>
    <row r="265" spans="1:4">
      <c r="D265" s="233"/>
    </row>
    <row r="266" spans="1:4">
      <c r="D266" s="233"/>
    </row>
    <row r="267" spans="1:4">
      <c r="D267" s="233"/>
    </row>
    <row r="268" spans="1:4">
      <c r="D268" s="233"/>
    </row>
    <row r="269" spans="1:4">
      <c r="A269" s="4" t="s">
        <v>278</v>
      </c>
      <c r="B269" s="4" t="s">
        <v>276</v>
      </c>
      <c r="D269" s="3" t="s">
        <v>235</v>
      </c>
    </row>
    <row r="270" spans="1:4">
      <c r="A270" s="4" t="s">
        <v>278</v>
      </c>
      <c r="B270" s="4" t="s">
        <v>273</v>
      </c>
    </row>
    <row r="271" spans="1:4">
      <c r="A271" s="4" t="s">
        <v>278</v>
      </c>
      <c r="B271" s="4" t="s">
        <v>270</v>
      </c>
    </row>
    <row r="272" spans="1:4">
      <c r="A272" s="4" t="s">
        <v>278</v>
      </c>
      <c r="B272" s="4" t="s">
        <v>267</v>
      </c>
    </row>
    <row r="273" spans="1:4">
      <c r="A273" s="4" t="s">
        <v>278</v>
      </c>
      <c r="B273" s="4" t="s">
        <v>264</v>
      </c>
    </row>
    <row r="274" spans="1:4">
      <c r="A274" s="4" t="s">
        <v>278</v>
      </c>
      <c r="B274" s="4" t="s">
        <v>261</v>
      </c>
    </row>
    <row r="275" spans="1:4">
      <c r="A275" s="4" t="s">
        <v>278</v>
      </c>
      <c r="B275" s="4" t="s">
        <v>259</v>
      </c>
    </row>
    <row r="276" spans="1:4">
      <c r="A276" s="4" t="s">
        <v>278</v>
      </c>
      <c r="B276" s="4" t="s">
        <v>257</v>
      </c>
    </row>
    <row r="277" spans="1:4">
      <c r="A277" s="4" t="s">
        <v>278</v>
      </c>
      <c r="B277" s="4" t="s">
        <v>254</v>
      </c>
      <c r="D277" s="3" t="s">
        <v>235</v>
      </c>
    </row>
    <row r="278" spans="1:4">
      <c r="D278" s="233"/>
    </row>
    <row r="279" spans="1:4">
      <c r="D279" s="233"/>
    </row>
    <row r="280" spans="1:4">
      <c r="D280" s="233"/>
    </row>
    <row r="281" spans="1:4">
      <c r="D281" s="233"/>
    </row>
    <row r="282" spans="1:4">
      <c r="A282" s="4" t="s">
        <v>255</v>
      </c>
      <c r="B282" s="4" t="s">
        <v>276</v>
      </c>
      <c r="C282" s="243"/>
      <c r="D282" s="3" t="s">
        <v>235</v>
      </c>
    </row>
    <row r="283" spans="1:4">
      <c r="A283" s="4" t="s">
        <v>255</v>
      </c>
      <c r="B283" s="4" t="s">
        <v>273</v>
      </c>
      <c r="C283" s="238"/>
    </row>
    <row r="284" spans="1:4">
      <c r="A284" s="4" t="s">
        <v>255</v>
      </c>
      <c r="B284" s="4" t="s">
        <v>270</v>
      </c>
      <c r="C284" s="238"/>
    </row>
    <row r="285" spans="1:4">
      <c r="A285" s="4" t="s">
        <v>255</v>
      </c>
      <c r="B285" s="4" t="s">
        <v>267</v>
      </c>
      <c r="C285" s="238"/>
    </row>
    <row r="286" spans="1:4">
      <c r="A286" s="4" t="s">
        <v>255</v>
      </c>
      <c r="B286" s="4" t="s">
        <v>264</v>
      </c>
      <c r="C286" s="238"/>
    </row>
    <row r="287" spans="1:4">
      <c r="A287" s="4" t="s">
        <v>255</v>
      </c>
      <c r="B287" s="4" t="s">
        <v>261</v>
      </c>
      <c r="C287" s="238"/>
    </row>
    <row r="288" spans="1:4">
      <c r="A288" s="4" t="s">
        <v>255</v>
      </c>
      <c r="B288" s="4" t="s">
        <v>259</v>
      </c>
      <c r="C288" s="238"/>
    </row>
    <row r="289" spans="1:4">
      <c r="A289" s="4" t="s">
        <v>255</v>
      </c>
      <c r="B289" s="4" t="s">
        <v>257</v>
      </c>
      <c r="C289" s="238"/>
    </row>
    <row r="290" spans="1:4">
      <c r="A290" s="4" t="s">
        <v>255</v>
      </c>
      <c r="B290" s="4" t="s">
        <v>254</v>
      </c>
      <c r="D290" s="3" t="s">
        <v>235</v>
      </c>
    </row>
    <row r="295" spans="1:4">
      <c r="A295" s="4" t="s">
        <v>237</v>
      </c>
      <c r="B295" s="4">
        <v>2026</v>
      </c>
      <c r="D295" s="233"/>
    </row>
    <row r="296" spans="1:4">
      <c r="A296" s="4" t="s">
        <v>237</v>
      </c>
      <c r="B296" s="4">
        <v>2027</v>
      </c>
    </row>
    <row r="297" spans="1:4">
      <c r="A297" s="4" t="s">
        <v>237</v>
      </c>
      <c r="B297" s="4">
        <v>2028</v>
      </c>
    </row>
    <row r="298" spans="1:4">
      <c r="A298" s="4" t="s">
        <v>237</v>
      </c>
      <c r="B298" s="4">
        <v>2029</v>
      </c>
    </row>
    <row r="299" spans="1:4">
      <c r="A299" s="4" t="s">
        <v>237</v>
      </c>
      <c r="B299" s="4">
        <v>2030</v>
      </c>
    </row>
    <row r="300" spans="1:4">
      <c r="A300" s="4" t="s">
        <v>237</v>
      </c>
      <c r="B300" s="4">
        <v>2031</v>
      </c>
    </row>
    <row r="301" spans="1:4">
      <c r="A301" s="4" t="s">
        <v>237</v>
      </c>
      <c r="B301" s="4">
        <v>2032</v>
      </c>
    </row>
    <row r="302" spans="1:4">
      <c r="A302" s="4" t="s">
        <v>237</v>
      </c>
      <c r="B302" s="4">
        <v>2033</v>
      </c>
    </row>
    <row r="303" spans="1:4">
      <c r="A303" s="4" t="s">
        <v>237</v>
      </c>
      <c r="B303" s="4">
        <v>2034</v>
      </c>
    </row>
    <row r="304" spans="1:4">
      <c r="A304" s="4" t="s">
        <v>237</v>
      </c>
      <c r="B304" s="4">
        <v>2035</v>
      </c>
    </row>
    <row r="305" spans="1:4">
      <c r="A305" s="4" t="s">
        <v>237</v>
      </c>
      <c r="B305" s="4" t="s">
        <v>236</v>
      </c>
      <c r="D305" s="3" t="s">
        <v>235</v>
      </c>
    </row>
    <row r="326" spans="4:4">
      <c r="D326" s="203"/>
    </row>
    <row r="350" spans="4:4">
      <c r="D350" s="173"/>
    </row>
    <row r="369" spans="1:4">
      <c r="A369" s="157"/>
      <c r="B369" s="157"/>
      <c r="C369" s="157"/>
      <c r="D369" s="156"/>
    </row>
    <row r="454" spans="1:1">
      <c r="A454" s="3" t="s">
        <v>140</v>
      </c>
    </row>
    <row r="455" spans="1:1">
      <c r="A455" s="3" t="s">
        <v>138</v>
      </c>
    </row>
    <row r="456" spans="1:1">
      <c r="A456" s="3" t="s">
        <v>136</v>
      </c>
    </row>
    <row r="457" spans="1:1">
      <c r="A457" s="3" t="s">
        <v>134</v>
      </c>
    </row>
    <row r="458" spans="1:1">
      <c r="A458" s="3" t="s">
        <v>132</v>
      </c>
    </row>
    <row r="459" spans="1:1">
      <c r="A459" s="3" t="s">
        <v>130</v>
      </c>
    </row>
    <row r="460" spans="1:1">
      <c r="A460" s="3" t="s">
        <v>128</v>
      </c>
    </row>
    <row r="461" spans="1:1">
      <c r="A461" s="3" t="s">
        <v>126</v>
      </c>
    </row>
    <row r="462" spans="1:1">
      <c r="A462" s="3" t="s">
        <v>124</v>
      </c>
    </row>
    <row r="463" spans="1:1">
      <c r="A463" s="3" t="s">
        <v>122</v>
      </c>
    </row>
    <row r="464" spans="1:1">
      <c r="A464" s="3" t="s">
        <v>120</v>
      </c>
    </row>
    <row r="465" spans="1:2">
      <c r="A465" s="3"/>
    </row>
    <row r="466" spans="1:2">
      <c r="A466" s="3"/>
    </row>
    <row r="467" spans="1:2">
      <c r="A467" s="3"/>
    </row>
    <row r="468" spans="1:2">
      <c r="A468" s="3"/>
    </row>
    <row r="469" spans="1:2">
      <c r="A469" s="3"/>
    </row>
    <row r="470" spans="1:2">
      <c r="A470" s="3" t="s">
        <v>114</v>
      </c>
    </row>
    <row r="471" spans="1:2">
      <c r="A471" s="3" t="s">
        <v>112</v>
      </c>
    </row>
    <row r="472" spans="1:2">
      <c r="A472" s="3" t="s">
        <v>110</v>
      </c>
    </row>
    <row r="473" spans="1:2">
      <c r="A473" s="3" t="s">
        <v>108</v>
      </c>
    </row>
    <row r="474" spans="1:2">
      <c r="A474" s="3" t="s">
        <v>106</v>
      </c>
    </row>
    <row r="475" spans="1:2">
      <c r="A475" s="3"/>
    </row>
    <row r="476" spans="1:2">
      <c r="A476" s="3"/>
    </row>
    <row r="477" spans="1:2">
      <c r="A477" s="3" t="s">
        <v>102</v>
      </c>
    </row>
    <row r="478" spans="1:2">
      <c r="B478" s="3"/>
    </row>
    <row r="479" spans="1:2">
      <c r="B479" s="3"/>
    </row>
    <row r="480" spans="1:2">
      <c r="B480" s="3"/>
    </row>
    <row r="481" spans="1:3">
      <c r="A481" s="3" t="s">
        <v>98</v>
      </c>
      <c r="B481" s="3" t="s">
        <v>97</v>
      </c>
    </row>
    <row r="482" spans="1:3">
      <c r="B482" s="3"/>
    </row>
    <row r="483" spans="1:3">
      <c r="A483" s="3" t="s">
        <v>90</v>
      </c>
      <c r="B483" s="3"/>
      <c r="C483" s="3"/>
    </row>
    <row r="484" spans="1:3">
      <c r="A484" s="3"/>
      <c r="B484" s="3" t="s">
        <v>87</v>
      </c>
      <c r="C484" s="3"/>
    </row>
    <row r="485" spans="1:3">
      <c r="A485" s="3"/>
      <c r="B485" s="3" t="s">
        <v>84</v>
      </c>
      <c r="C485" s="3"/>
    </row>
    <row r="486" spans="1:3">
      <c r="A486" s="3" t="s">
        <v>81</v>
      </c>
      <c r="B486" s="3" t="s">
        <v>80</v>
      </c>
      <c r="C486" s="3"/>
    </row>
    <row r="487" spans="1:3">
      <c r="A487" s="3" t="s">
        <v>78</v>
      </c>
      <c r="B487" s="3" t="s">
        <v>77</v>
      </c>
      <c r="C487" s="3"/>
    </row>
    <row r="488" spans="1:3">
      <c r="A488" s="3" t="s">
        <v>75</v>
      </c>
      <c r="B488" s="3" t="s">
        <v>74</v>
      </c>
      <c r="C488" s="3"/>
    </row>
    <row r="489" spans="1:3">
      <c r="A489" s="3" t="s">
        <v>71</v>
      </c>
      <c r="B489" s="3" t="s">
        <v>70</v>
      </c>
      <c r="C489" s="3"/>
    </row>
    <row r="490" spans="1:3">
      <c r="A490" s="3" t="s">
        <v>68</v>
      </c>
      <c r="B490" s="3" t="s">
        <v>67</v>
      </c>
      <c r="C490" s="3"/>
    </row>
    <row r="491" spans="1:3">
      <c r="A491" s="3" t="s">
        <v>65</v>
      </c>
      <c r="B491" s="3" t="s">
        <v>64</v>
      </c>
      <c r="C491" s="3"/>
    </row>
    <row r="492" spans="1:3">
      <c r="A492" s="3" t="s">
        <v>62</v>
      </c>
      <c r="B492" s="3" t="s">
        <v>61</v>
      </c>
      <c r="C492" s="3"/>
    </row>
    <row r="493" spans="1:3">
      <c r="A493" s="3" t="s">
        <v>59</v>
      </c>
      <c r="B493" s="3"/>
      <c r="C493" s="3"/>
    </row>
    <row r="494" spans="1:3">
      <c r="A494" s="3" t="s">
        <v>57</v>
      </c>
      <c r="B494" s="3"/>
      <c r="C494" s="3"/>
    </row>
    <row r="495" spans="1:3">
      <c r="A495" s="3" t="s">
        <v>55</v>
      </c>
      <c r="B495" s="3"/>
      <c r="C495" s="3"/>
    </row>
    <row r="496" spans="1:3">
      <c r="A496" s="3" t="s">
        <v>53</v>
      </c>
      <c r="B496" s="3"/>
      <c r="C496" s="3"/>
    </row>
    <row r="497" spans="1:3">
      <c r="A497" s="3" t="s">
        <v>51</v>
      </c>
      <c r="B497" s="3"/>
      <c r="C497" s="3"/>
    </row>
    <row r="498" spans="1:3">
      <c r="A498" s="3" t="s">
        <v>49</v>
      </c>
      <c r="B498" s="3"/>
      <c r="C498" s="3"/>
    </row>
    <row r="499" spans="1:3">
      <c r="A499" s="3" t="s">
        <v>47</v>
      </c>
      <c r="B499" s="3"/>
      <c r="C499" s="3"/>
    </row>
    <row r="500" spans="1:3">
      <c r="A500" s="3" t="s">
        <v>45</v>
      </c>
      <c r="B500" s="3"/>
      <c r="C500" s="3"/>
    </row>
    <row r="501" spans="1:3">
      <c r="A501" s="3" t="s">
        <v>43</v>
      </c>
      <c r="B501" s="3"/>
      <c r="C501" s="3"/>
    </row>
    <row r="502" spans="1:3">
      <c r="A502" s="3" t="s">
        <v>41</v>
      </c>
      <c r="B502" s="3"/>
      <c r="C502" s="3"/>
    </row>
    <row r="503" spans="1:3">
      <c r="A503" s="3" t="s">
        <v>39</v>
      </c>
      <c r="B503" s="3"/>
      <c r="C503" s="3"/>
    </row>
    <row r="516" spans="4:4">
      <c r="D516" s="34" t="s">
        <v>28</v>
      </c>
    </row>
    <row r="524" spans="4:4">
      <c r="D524" s="34" t="s">
        <v>16</v>
      </c>
    </row>
  </sheetData>
  <mergeCells count="1">
    <mergeCell ref="B63:C63"/>
  </mergeCells>
  <pageMargins left="0.7" right="0.7" top="0.75" bottom="0.75" header="0.3" footer="0.3"/>
  <headerFooter>
    <oddFooter>&amp;L_x000D_&amp;1#&amp;"Calibri"&amp;11&amp;K000000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Part 3 Triggers &amp; Glossary</vt:lpstr>
      <vt:lpstr>Sheet3</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Jason</dc:creator>
  <cp:lastModifiedBy>Jassal, Ricky</cp:lastModifiedBy>
  <dcterms:created xsi:type="dcterms:W3CDTF">2026-06-08T15:07:13Z</dcterms:created>
  <dcterms:modified xsi:type="dcterms:W3CDTF">2026-06-29T14:40:03Z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861f30-b411-4667-ad13-6f18b3a56edc_Enabled">
    <vt:lpwstr>true</vt:lpwstr>
  </property>
  <property fmtid="{D5CDD505-2E9C-101B-9397-08002B2CF9AE}" pid="3" name="MSIP_Label_d3861f30-b411-4667-ad13-6f18b3a56edc_SetDate">
    <vt:lpwstr>2026-06-29T13:55:23Z</vt:lpwstr>
  </property>
  <property fmtid="{D5CDD505-2E9C-101B-9397-08002B2CF9AE}" pid="4" name="MSIP_Label_d3861f30-b411-4667-ad13-6f18b3a56edc_Method">
    <vt:lpwstr>Privileged</vt:lpwstr>
  </property>
  <property fmtid="{D5CDD505-2E9C-101B-9397-08002B2CF9AE}" pid="5" name="MSIP_Label_d3861f30-b411-4667-ad13-6f18b3a56edc_Name">
    <vt:lpwstr>Test Public Label</vt:lpwstr>
  </property>
  <property fmtid="{D5CDD505-2E9C-101B-9397-08002B2CF9AE}" pid="6" name="MSIP_Label_d3861f30-b411-4667-ad13-6f18b3a56edc_SiteId">
    <vt:lpwstr>01fab9c0-5d9c-432e-825c-e5a335d03cdd</vt:lpwstr>
  </property>
  <property fmtid="{D5CDD505-2E9C-101B-9397-08002B2CF9AE}" pid="7" name="MSIP_Label_d3861f30-b411-4667-ad13-6f18b3a56edc_ActionId">
    <vt:lpwstr>adcaf48b-7120-439e-bdfa-0731d6d89f3e</vt:lpwstr>
  </property>
  <property fmtid="{D5CDD505-2E9C-101B-9397-08002B2CF9AE}" pid="8" name="MSIP_Label_d3861f30-b411-4667-ad13-6f18b3a56edc_ContentBits">
    <vt:lpwstr>2</vt:lpwstr>
  </property>
</Properties>
</file>